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25" documentId="13_ncr:1_{F6CB121F-512D-4AA6-A0C1-0FB36C537598}" xr6:coauthVersionLast="47" xr6:coauthVersionMax="47" xr10:uidLastSave="{F87F5233-6D67-4F4A-96E0-72A7A0534558}"/>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<sst xmlns="http://schemas.openxmlformats.org/spreadsheetml/2006/main" count="179013" uniqueCount="39098">
  <si>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</si>
  <si>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</si>
  <si>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</si>
  <si>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</si>
  <si>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</si>
  <si>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</si>
  <si>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</si>
  <si>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</si>
  <si>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</si>
  <si>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</si>
  <si>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</si>
  <si>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</si>
  <si>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</si>
  <si>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</si>
  <si>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</si>
  <si>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</si>
  <si>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</si>
  <si>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</si>
  <si>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</si>
  <si>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</si>
  <si>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</si>
  <si>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</si>
  <si>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</si>
  <si>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</si>
  <si>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</si>
  <si>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</si>
  <si>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</si>
  <si>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</si>
  <si>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</si>
  <si>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</si>
  <si>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</si>
  <si>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</si>
  <si>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</si>
  <si>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</si>
  <si>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</si>
  <si>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</si>
  <si>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</si>
  <si>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</si>
  <si>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</si>
  <si>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</si>
  <si>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</si>
  <si>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</si>
  <si>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</si>
  <si>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</si>
  <si>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</si>
  <si>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</si>
  <si>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</si>
  <si>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</si>
  <si>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</si>
  <si>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</si>
  <si>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</si>
  <si>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</si>
  <si>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</si>
  <si>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</si>
  <si>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</si>
  <si>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</si>
  <si>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</si>
  <si>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</si>
  <si>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</si>
  <si>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</si>
  <si>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</si>
  <si>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</si>
  <si>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</si>
  <si>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</si>
  <si>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</si>
  <si>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</si>
  <si>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</si>
  <si>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</si>
  <si>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</si>
  <si>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</si>
  <si>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</si>
  <si>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</si>
  <si>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</si>
  <si>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</si>
  <si>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</si>
  <si>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</si>
  <si>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</si>
  <si>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</si>
  <si>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</si>
  <si>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</si>
  <si>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</si>
  <si>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</si>
  <si>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</si>
  <si>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</si>
  <si>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</si>
  <si>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</si>
  <si>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</si>
  <si>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</si>
  <si>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</si>
  <si>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</si>
  <si>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</si>
  <si>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</si>
  <si>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</si>
  <si>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</si>
  <si>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</si>
  <si>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</si>
  <si>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</si>
  <si>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</si>
  <si>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</si>
  <si>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</si>
  <si>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</si>
  <si>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</si>
  <si>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</si>
  <si>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</si>
  <si>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</si>
  <si>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</si>
  <si>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</si>
  <si>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</si>
  <si>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</si>
  <si>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</si>
  <si>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</si>
  <si>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</si>
  <si>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</si>
  <si>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</si>
  <si>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</si>
  <si>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</si>
  <si>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</si>
  <si>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</si>
  <si>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</si>
  <si>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</si>
  <si>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</si>
  <si>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</si>
  <si>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</si>
  <si>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</si>
  <si>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</si>
  <si>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</si>
  <si>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</si>
  <si>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</si>
  <si>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</si>
  <si>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</si>
  <si>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</si>
  <si>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</si>
  <si>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</si>
  <si>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</si>
  <si>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</si>
  <si>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</si>
  <si>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</si>
  <si>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</si>
  <si>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</si>
  <si>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</si>
  <si>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</si>
  <si>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</si>
  <si>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</si>
  <si>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</si>
  <si>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</si>
  <si>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</si>
  <si>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</si>
  <si>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</si>
  <si>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</si>
  <si>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</si>
  <si>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</si>
  <si>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</si>
  <si>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</si>
  <si>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</si>
  <si>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</si>
  <si>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</si>
  <si>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</si>
  <si>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</si>
  <si>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</si>
  <si>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</si>
  <si>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</si>
  <si>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</si>
  <si>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</si>
  <si>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</si>
  <si>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</si>
  <si>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</si>
  <si>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</si>
  <si>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</si>
  <si>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</si>
  <si>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</si>
  <si>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</si>
  <si>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</si>
  <si>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</si>
  <si>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</si>
  <si>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</si>
  <si>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</si>
  <si>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</si>
  <si>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</si>
  <si>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</si>
  <si>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</si>
  <si>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</si>
  <si>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</si>
  <si>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</si>
  <si>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</si>
  <si>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</si>
  <si>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</si>
  <si>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</si>
  <si>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</si>
  <si>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</si>
  <si>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</si>
  <si>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</si>
  <si>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</si>
  <si>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</si>
  <si>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</si>
  <si>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</si>
  <si>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</si>
  <si>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</si>
  <si>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</si>
  <si>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</si>
  <si>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</si>
  <si>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</si>
  <si>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</si>
  <si>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</si>
  <si>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</si>
  <si>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</si>
  <si>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</si>
  <si>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</si>
  <si>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</si>
  <si>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</si>
  <si>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</si>
  <si>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</si>
  <si>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</si>
  <si>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</si>
  <si>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</si>
  <si>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</si>
  <si>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</si>
  <si>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</si>
  <si>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</si>
  <si>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</si>
  <si>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</si>
  <si>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</si>
  <si>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</si>
  <si>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</si>
  <si>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</si>
  <si>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</si>
  <si>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</si>
  <si>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</si>
  <si>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</si>
  <si>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</si>
  <si>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</si>
  <si>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</si>
  <si>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</si>
  <si>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</si>
  <si>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</si>
  <si>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</si>
  <si>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</si>
  <si>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</si>
  <si>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</si>
  <si>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</si>
  <si>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</si>
  <si>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</si>
  <si>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</si>
  <si>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</si>
  <si>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</si>
  <si>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</si>
  <si>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</si>
  <si>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</si>
  <si>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</si>
  <si>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</si>
  <si>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</si>
  <si>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</si>
  <si>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</si>
  <si>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</si>
  <si>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</si>
  <si>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</si>
  <si>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</si>
  <si>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</si>
  <si>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</si>
  <si>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</si>
  <si>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</si>
  <si>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</si>
  <si>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</si>
  <si>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</si>
  <si>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</si>
  <si>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</si>
  <si>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</si>
  <si>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</si>
  <si>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</si>
  <si>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</si>
  <si>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</si>
  <si>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</si>
  <si>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</si>
  <si>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</si>
  <si>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</si>
  <si>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</si>
  <si>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</si>
  <si>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</si>
  <si>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</si>
  <si>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</si>
  <si>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</si>
  <si>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</si>
  <si>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</si>
  <si>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</si>
  <si>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</si>
  <si>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</si>
  <si>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</si>
  <si>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</si>
  <si>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</si>
  <si>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</si>
  <si>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</si>
  <si>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</si>
  <si>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</si>
  <si>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</si>
  <si>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</si>
  <si>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</si>
  <si>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</si>
  <si>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</si>
  <si>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</si>
  <si>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</si>
  <si>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</si>
  <si>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</si>
  <si>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</si>
  <si>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</si>
  <si>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</si>
  <si>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</si>
  <si>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</si>
  <si>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</si>
  <si>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</si>
  <si>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</si>
  <si>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</si>
  <si>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</si>
  <si>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</si>
  <si>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</si>
  <si>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</si>
  <si>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</si>
  <si>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</si>
  <si>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</si>
  <si>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</si>
  <si>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</si>
  <si>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</si>
  <si>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</si>
  <si>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</si>
  <si>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</si>
  <si>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</si>
  <si>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</si>
  <si>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</si>
  <si>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</si>
  <si>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</si>
  <si>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</si>
  <si>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</si>
  <si>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</si>
  <si>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</si>
  <si>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</si>
  <si>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</si>
  <si>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</si>
  <si>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</si>
  <si>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</si>
  <si>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</si>
  <si>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</si>
  <si>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</si>
  <si>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</si>
  <si>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</si>
  <si>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</si>
  <si>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</si>
  <si>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</si>
  <si>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</si>
  <si>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</si>
  <si>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</si>
  <si>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</si>
  <si>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</si>
  <si>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</si>
  <si>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</si>
  <si>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</si>
  <si>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</si>
  <si>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</si>
  <si>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</si>
  <si>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</si>
  <si>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</si>
  <si>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</si>
  <si>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</si>
  <si>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</si>
  <si>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</si>
  <si>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</si>
  <si>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</si>
  <si>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</si>
  <si>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</si>
  <si>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</si>
  <si>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</si>
  <si>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</si>
  <si>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</si>
  <si>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</si>
  <si>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</si>
  <si>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</si>
  <si>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</si>
  <si>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</si>
  <si>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</si>
  <si>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</si>
  <si>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</si>
  <si>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</si>
  <si>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</si>
  <si>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</si>
  <si>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</si>
  <si>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</si>
  <si>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</si>
  <si>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</si>
  <si>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</si>
  <si>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</si>
  <si>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</si>
  <si>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</si>
  <si>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</si>
  <si>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</si>
  <si>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</si>
  <si>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</si>
  <si>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</si>
  <si>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</si>
  <si>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</si>
  <si>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</si>
  <si>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</si>
  <si>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</si>
  <si>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</si>
  <si>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</si>
  <si>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</si>
  <si>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</si>
  <si>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</si>
  <si>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</si>
  <si>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</si>
  <si>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</si>
  <si>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</si>
  <si>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</si>
  <si>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</si>
  <si>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</si>
  <si>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</si>
  <si>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</si>
  <si>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</si>
  <si>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</si>
  <si>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</si>
  <si>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</si>
  <si>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</si>
  <si>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</si>
  <si>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</si>
  <si>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</si>
  <si>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</si>
  <si>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</si>
  <si>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</si>
  <si>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</si>
  <si>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</si>
  <si>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</si>
  <si>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</si>
  <si>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</si>
  <si>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</si>
  <si>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</si>
  <si>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</si>
  <si>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</si>
  <si>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</si>
  <si>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</si>
  <si>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</si>
  <si>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</si>
  <si>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</si>
  <si>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</si>
  <si>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</si>
  <si>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</si>
  <si>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</si>
  <si>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</si>
  <si>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</si>
  <si>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</si>
  <si>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</si>
  <si>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</si>
  <si>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</si>
  <si>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</si>
  <si>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</si>
  <si>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</si>
  <si>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</si>
  <si>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</si>
  <si>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</si>
  <si>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</si>
  <si>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</si>
  <si>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</si>
  <si>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</si>
  <si>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</si>
  <si>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</si>
  <si>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</si>
  <si>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</si>
  <si>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</si>
  <si>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</si>
  <si>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</si>
  <si>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</si>
  <si>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</si>
  <si>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</si>
  <si>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</si>
  <si>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</si>
  <si>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</si>
  <si>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</si>
  <si>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</si>
  <si>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</si>
  <si>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</si>
  <si>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</si>
  <si>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</si>
  <si>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</si>
  <si>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</si>
  <si>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</si>
  <si>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</si>
  <si>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</si>
  <si>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</si>
  <si>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</si>
  <si>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</si>
  <si>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</si>
  <si>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</si>
  <si>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</si>
  <si>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</si>
  <si>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</si>
  <si>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</si>
  <si>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</si>
  <si>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</si>
  <si>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</si>
  <si>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</si>
  <si>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</si>
  <si>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</si>
  <si>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</si>
  <si>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</si>
  <si>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</si>
  <si>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</si>
  <si>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</si>
  <si>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</si>
  <si>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</si>
  <si>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</si>
  <si>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</si>
  <si>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</si>
  <si>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</si>
  <si>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</si>
  <si>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</si>
  <si>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</si>
  <si>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</si>
  <si>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</si>
  <si>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</si>
  <si>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</si>
  <si>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</si>
  <si>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</si>
  <si>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</si>
  <si>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</si>
  <si>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</si>
  <si>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</si>
  <si>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</si>
  <si>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</si>
  <si>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</si>
  <si>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</si>
  <si>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</si>
  <si>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</si>
  <si>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</si>
  <si>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</si>
  <si>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</si>
  <si>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</si>
  <si>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</si>
  <si>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</si>
  <si>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</si>
  <si>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</si>
  <si>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</si>
  <si>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</si>
  <si>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</si>
  <si>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</si>
  <si>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</si>
  <si>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</si>
  <si>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</si>
  <si>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</si>
  <si>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</si>
  <si>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</si>
  <si>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</si>
  <si>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</si>
  <si>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</si>
  <si>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</si>
  <si>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</si>
  <si>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</si>
  <si>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</si>
  <si>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</si>
  <si>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</si>
  <si>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</si>
  <si>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</si>
  <si>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</si>
  <si>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</si>
  <si>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</si>
  <si>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</si>
  <si>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</si>
  <si>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</si>
  <si>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</si>
  <si>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</si>
  <si>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</si>
  <si>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</si>
  <si>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</si>
  <si>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</si>
  <si>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</si>
  <si>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</si>
  <si>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</si>
  <si>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</si>
  <si>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</si>
  <si>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</si>
  <si>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</si>
  <si>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</si>
  <si>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</si>
  <si>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</si>
  <si>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</si>
  <si>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</si>
  <si>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</si>
  <si>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</si>
  <si>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</si>
  <si>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</si>
  <si>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</si>
  <si>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</si>
  <si>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</si>
  <si>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</si>
  <si>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</si>
  <si>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</si>
  <si>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</si>
  <si>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</si>
  <si>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</si>
  <si>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</si>
  <si>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</si>
  <si>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</si>
  <si>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</si>
  <si>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</si>
  <si>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</si>
  <si>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</si>
  <si>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</si>
  <si>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</si>
  <si>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</si>
  <si>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</si>
  <si>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</si>
  <si>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</si>
  <si>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</si>
  <si>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</si>
  <si>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</si>
  <si>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</si>
  <si>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</si>
  <si>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</si>
  <si>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</si>
  <si>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</si>
  <si>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</si>
  <si>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</si>
  <si>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</si>
  <si>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</si>
  <si>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</si>
  <si>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</si>
  <si>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</si>
  <si>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</si>
  <si>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</si>
  <si>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</si>
  <si>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</si>
  <si>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</si>
  <si>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</si>
  <si>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</si>
  <si>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</si>
  <si>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</si>
  <si>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</si>
  <si>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</si>
  <si>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</si>
  <si>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</si>
  <si>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</si>
  <si>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</si>
  <si>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</si>
  <si>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</si>
  <si>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</si>
  <si>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</si>
  <si>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</si>
  <si>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</si>
  <si>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</si>
  <si>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</si>
  <si>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</si>
  <si>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</si>
  <si>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</si>
  <si>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</si>
  <si>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</si>
  <si>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</si>
  <si>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</si>
  <si>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</si>
  <si>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</si>
  <si>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</si>
  <si>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</si>
  <si>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</si>
  <si>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</si>
  <si>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</si>
  <si>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</si>
  <si>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</si>
  <si>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</si>
  <si>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</si>
  <si>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</si>
  <si>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</si>
  <si>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</si>
  <si>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</si>
  <si>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</si>
  <si>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</si>
  <si>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</si>
  <si>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</si>
  <si>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</si>
  <si>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</si>
  <si>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</si>
  <si>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</si>
  <si>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</si>
  <si>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</si>
  <si>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</si>
  <si>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</si>
  <si>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</si>
  <si>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</si>
  <si>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</si>
  <si>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</si>
  <si>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</si>
  <si>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</si>
  <si>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</si>
  <si>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</si>
  <si>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</si>
  <si>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</si>
  <si>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</si>
  <si>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</si>
  <si>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</si>
  <si>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</si>
  <si>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</si>
  <si>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</si>
  <si>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</si>
  <si>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</si>
  <si>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</si>
  <si>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</si>
  <si>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</si>
  <si>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</si>
  <si>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</si>
  <si>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</si>
  <si>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</si>
  <si>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</si>
  <si>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</si>
  <si>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</si>
  <si>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</si>
  <si>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</si>
  <si>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</si>
  <si>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</si>
  <si>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</si>
  <si>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</si>
  <si>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</si>
  <si>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</si>
  <si>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</si>
  <si>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</si>
  <si>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</si>
  <si>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</si>
  <si>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</si>
  <si>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</si>
  <si>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</si>
  <si>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</si>
  <si>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</si>
  <si>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</si>
  <si>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</si>
  <si>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</si>
  <si>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</si>
  <si>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</si>
  <si>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</si>
  <si>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</si>
  <si>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</si>
  <si>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</si>
  <si>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</si>
  <si>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</si>
  <si>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</si>
  <si>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</si>
  <si>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</si>
  <si>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</si>
  <si>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</si>
  <si>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</si>
  <si>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</si>
  <si>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</si>
  <si>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</si>
  <si>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</si>
  <si>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</si>
  <si>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</si>
  <si>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</si>
  <si>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</si>
  <si>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</si>
  <si>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</si>
  <si>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</si>
  <si>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</si>
  <si>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</si>
  <si>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</si>
  <si>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</si>
  <si>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</si>
  <si>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</si>
  <si>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</si>
  <si>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</si>
  <si>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</si>
  <si>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</si>
  <si>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</si>
  <si>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</si>
  <si>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</si>
  <si>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</si>
  <si>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</si>
  <si>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</si>
  <si>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</si>
  <si>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</si>
  <si>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</si>
  <si>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</si>
  <si>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</si>
  <si>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</si>
  <si>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</si>
  <si>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</si>
  <si>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</si>
  <si>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</si>
  <si>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</si>
  <si>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</si>
  <si>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</si>
  <si>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</si>
  <si>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</si>
  <si>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</si>
  <si>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</si>
  <si>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</si>
  <si>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</si>
  <si>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</si>
  <si>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</si>
  <si>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</si>
  <si>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</si>
  <si>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</si>
  <si>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</si>
  <si>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</si>
  <si>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</si>
  <si>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</si>
  <si>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</si>
  <si>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</si>
  <si>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</si>
  <si>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</si>
  <si>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</si>
  <si>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</si>
  <si>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</si>
  <si>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</si>
  <si>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</si>
  <si>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</si>
  <si>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</si>
  <si>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</si>
  <si>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</si>
  <si>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</si>
  <si>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</si>
  <si>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</si>
  <si>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</si>
  <si>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</si>
  <si>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</si>
  <si>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</si>
  <si>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</si>
  <si>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</si>
  <si>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</si>
  <si>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</si>
  <si>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</si>
  <si>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</si>
  <si>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</si>
  <si>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</si>
  <si>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</si>
  <si>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</si>
  <si>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</si>
  <si>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</si>
  <si>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</si>
  <si>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</si>
  <si>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</si>
  <si>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</si>
  <si>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</si>
  <si>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</si>
  <si>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</si>
  <si>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</si>
  <si>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</si>
  <si>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</si>
  <si>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</si>
  <si>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</si>
  <si>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</si>
  <si>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</si>
  <si>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</si>
  <si>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</si>
  <si>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</si>
  <si>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</si>
  <si>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</si>
  <si>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</si>
  <si>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</si>
  <si>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</si>
  <si>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</si>
  <si>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</si>
  <si>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</si>
  <si>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</si>
  <si>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</si>
  <si>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</si>
  <si>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</si>
  <si>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</si>
  <si>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</si>
  <si>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</si>
  <si>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</si>
  <si>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</si>
  <si>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</si>
  <si>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</si>
  <si>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</si>
  <si>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</si>
  <si>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</si>
  <si>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</si>
  <si>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</si>
  <si>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</si>
  <si>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</si>
  <si>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</si>
  <si>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</si>
  <si>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</si>
  <si>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</si>
  <si>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</si>
  <si>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</si>
  <si>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</si>
  <si>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</si>
  <si>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</si>
  <si>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</si>
  <si>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</si>
  <si>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</si>
  <si>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</si>
  <si>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</si>
  <si>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</si>
  <si>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</si>
  <si>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</si>
  <si>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</si>
  <si>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</si>
  <si>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</si>
  <si>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</si>
  <si>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</si>
  <si>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</si>
  <si>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</si>
  <si>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</si>
  <si>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</si>
  <si>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</si>
  <si>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</si>
  <si>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</si>
  <si>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</si>
  <si>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</si>
  <si>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</si>
  <si>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</si>
  <si>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</si>
  <si>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</si>
  <si>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</si>
  <si>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</si>
  <si>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</si>
  <si>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</si>
  <si>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</si>
  <si>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</si>
  <si>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</si>
  <si>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</si>
  <si>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</si>
  <si>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</si>
  <si>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</si>
  <si>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</si>
  <si>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</si>
  <si>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</si>
  <si>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</si>
  <si>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</si>
  <si>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</si>
  <si>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</si>
  <si>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</si>
  <si>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</si>
  <si>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</si>
  <si>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</si>
  <si>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</si>
  <si>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</si>
  <si>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</si>
  <si>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</si>
  <si>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</si>
  <si>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</si>
  <si>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</si>
  <si>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</si>
  <si>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</si>
  <si>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</si>
  <si>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</si>
  <si>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</si>
  <si>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</si>
  <si>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</si>
  <si>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</si>
  <si>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</si>
  <si>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</si>
  <si>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</si>
  <si>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</si>
  <si>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</si>
  <si>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</si>
  <si>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</si>
  <si>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</si>
  <si>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</si>
  <si>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</si>
  <si>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</si>
  <si>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</si>
  <si>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</si>
  <si>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</si>
  <si>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</si>
  <si>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</si>
  <si>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</si>
  <si>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</si>
  <si>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</si>
  <si>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</si>
  <si>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</si>
  <si>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</si>
  <si>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</si>
  <si>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</si>
  <si>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</si>
  <si>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</si>
  <si>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</si>
  <si>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</si>
  <si>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</si>
  <si>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</si>
  <si>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</si>
  <si>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</si>
  <si>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</si>
  <si>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</si>
  <si>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</si>
  <si>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</si>
  <si>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</si>
  <si>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</si>
  <si>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</si>
  <si>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</si>
  <si>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</si>
  <si>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</si>
  <si>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</si>
  <si>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</si>
  <si>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</si>
  <si>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</si>
  <si>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</si>
  <si>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</si>
  <si>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</si>
  <si>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</si>
  <si>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</si>
  <si>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</si>
  <si>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</si>
  <si>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</si>
  <si>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</si>
  <si>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</si>
  <si>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</si>
  <si>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</si>
  <si>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</si>
  <si>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</si>
  <si>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</si>
  <si>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</si>
  <si>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</si>
  <si>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</si>
  <si>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</si>
  <si>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</si>
  <si>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</si>
  <si>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</si>
  <si>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</si>
  <si>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</si>
  <si>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</si>
  <si>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</si>
  <si>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</si>
  <si>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</si>
  <si>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</si>
  <si>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</si>
  <si>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</si>
  <si>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</si>
  <si>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</si>
  <si>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</si>
  <si>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</si>
  <si>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</si>
  <si>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</si>
  <si>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</si>
  <si>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</si>
  <si>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</si>
  <si>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</si>
  <si>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</si>
  <si>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</si>
  <si>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</si>
  <si>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</si>
  <si>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</si>
  <si>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</si>
  <si>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</si>
  <si>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</si>
  <si>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</si>
  <si>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</si>
  <si>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</si>
  <si>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</si>
  <si>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</si>
  <si>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</si>
  <si>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</si>
  <si>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</si>
  <si>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</si>
  <si>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</si>
  <si>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</si>
  <si>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</si>
  <si>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</si>
  <si>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</si>
  <si>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</si>
  <si>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</si>
  <si>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</si>
  <si>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</si>
  <si>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</si>
  <si>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</si>
  <si>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</si>
  <si>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</si>
  <si>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</si>
  <si>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</si>
  <si>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</si>
  <si>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</si>
  <si>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</si>
  <si>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</si>
  <si>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</si>
  <si>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</si>
  <si>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</si>
  <si>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</si>
  <si>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</si>
  <si>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</si>
  <si>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</si>
  <si>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</si>
  <si>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</si>
  <si>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</si>
  <si>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</si>
  <si>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</si>
  <si>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</si>
  <si>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</si>
  <si>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</si>
  <si>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</si>
  <si>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</si>
  <si>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</si>
  <si>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</si>
  <si>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</si>
  <si>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</si>
  <si>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</si>
  <si>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</si>
  <si>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</si>
  <si>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</si>
  <si>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</si>
  <si>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</si>
  <si>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</si>
  <si>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</si>
  <si>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</si>
  <si>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</si>
  <si>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</si>
  <si>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</si>
  <si>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</si>
  <si>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</si>
  <si>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</si>
  <si>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</si>
  <si>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</si>
  <si>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</si>
  <si>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</si>
  <si>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</si>
  <si>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</si>
  <si>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</si>
  <si>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</si>
  <si>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</si>
  <si>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</si>
  <si>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</si>
  <si>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</si>
  <si>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</si>
  <si>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</si>
  <si>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</si>
  <si>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</si>
  <si>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</si>
  <si>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</si>
  <si>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</si>
  <si>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</si>
  <si>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</si>
  <si>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</si>
  <si>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</si>
  <si>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</si>
  <si>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</si>
  <si>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</si>
  <si>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</si>
  <si>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</si>
  <si>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</si>
  <si>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</si>
  <si>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</si>
  <si>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</si>
  <si>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</si>
  <si>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</si>
  <si>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</si>
  <si>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</si>
  <si>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</si>
  <si>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</si>
  <si>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</si>
  <si>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</si>
  <si>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</si>
  <si>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</si>
  <si>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</si>
  <si>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</si>
  <si>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</si>
  <si>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</si>
  <si>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</si>
  <si>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</si>
  <si>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</si>
  <si>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</si>
  <si>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</si>
  <si>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</si>
  <si>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</si>
  <si>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</si>
  <si>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</si>
  <si>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</si>
  <si>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</si>
  <si>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</si>
  <si>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</si>
  <si>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</si>
  <si>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</si>
  <si>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</si>
  <si>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</si>
  <si>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</si>
  <si>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</si>
  <si>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</si>
  <si>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</si>
  <si>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</si>
  <si>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</si>
  <si>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</si>
  <si>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</si>
  <si>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</si>
  <si>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</si>
  <si>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</si>
  <si>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</si>
  <si>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</si>
  <si>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</si>
  <si>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</si>
  <si>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</si>
  <si>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</si>
  <si>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</si>
  <si>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</si>
  <si>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</si>
  <si>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</si>
  <si>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</si>
  <si>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</si>
  <si>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</si>
  <si>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</si>
  <si>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</si>
  <si>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</si>
  <si>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</si>
  <si>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</si>
  <si>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</si>
  <si>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</si>
  <si>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</si>
  <si>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</si>
  <si>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</si>
  <si>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</si>
  <si>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</si>
  <si>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</si>
  <si>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</si>
  <si>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</si>
  <si>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</si>
  <si>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</si>
  <si>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</si>
  <si>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</si>
  <si>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</si>
  <si>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</si>
  <si>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</si>
  <si>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</si>
  <si>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</si>
  <si>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</si>
  <si>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</si>
  <si>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</si>
  <si>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</si>
  <si>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</si>
  <si>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</si>
  <si>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</si>
  <si>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</si>
  <si>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</si>
  <si>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</si>
  <si>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</si>
  <si>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</si>
  <si>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</si>
  <si>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</si>
  <si>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</si>
  <si>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</si>
  <si>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</si>
  <si>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</si>
  <si>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</si>
  <si>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</si>
  <si>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</si>
  <si>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</si>
  <si>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</si>
  <si>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</si>
  <si>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</si>
  <si>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</si>
  <si>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</si>
  <si>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</si>
  <si>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</si>
  <si>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</si>
  <si>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</si>
  <si>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</si>
  <si>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</si>
  <si>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</si>
  <si>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</si>
  <si>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</si>
  <si>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</si>
  <si>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</si>
  <si>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</si>
  <si>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</si>
  <si>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</si>
  <si>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</si>
  <si>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</si>
  <si>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</si>
  <si>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</si>
  <si>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</si>
  <si>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</si>
  <si>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</si>
  <si>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</si>
  <si>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</si>
  <si>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</si>
  <si>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</si>
  <si>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</si>
  <si>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</si>
  <si>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</si>
  <si>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</si>
  <si>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</si>
  <si>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</si>
  <si>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</si>
  <si>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</si>
  <si>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</si>
  <si>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</si>
  <si>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</si>
  <si>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</si>
  <si>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</si>
  <si>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</si>
  <si>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</si>
  <si>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</si>
  <si>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</si>
  <si>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</si>
  <si>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</si>
  <si>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</si>
  <si>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</si>
  <si>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</si>
  <si>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</si>
  <si>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</si>
  <si>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</si>
  <si>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</si>
  <si>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</si>
  <si>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</si>
  <si>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</si>
  <si>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</si>
  <si>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</si>
  <si>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</si>
  <si>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</si>
  <si>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</si>
  <si>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</si>
  <si>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</si>
  <si>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</si>
  <si>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</si>
  <si>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</si>
  <si>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</si>
  <si>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</si>
  <si>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</si>
  <si>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</si>
  <si>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</si>
  <si>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</si>
  <si>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</si>
  <si>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</si>
  <si>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</si>
  <si>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</si>
  <si>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</si>
  <si>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</si>
  <si>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</si>
  <si>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</si>
  <si>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</si>
  <si>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</si>
  <si>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</si>
  <si>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</si>
  <si>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</si>
  <si>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</si>
  <si>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</si>
  <si>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</si>
  <si>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</si>
  <si>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</si>
  <si>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</si>
  <si>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</si>
  <si>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</si>
  <si>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</si>
  <si>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</si>
  <si>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</si>
  <si>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</si>
  <si>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</si>
  <si>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</si>
  <si>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</si>
  <si>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</si>
  <si>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</si>
  <si>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</si>
  <si>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</si>
  <si>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</si>
  <si>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</si>
  <si>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</si>
  <si>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</si>
  <si>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</si>
  <si>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</si>
  <si>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</si>
  <si>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</si>
  <si>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</si>
  <si>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</si>
  <si>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</si>
  <si>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</si>
  <si>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</si>
  <si>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</si>
  <si>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</si>
  <si>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</si>
  <si>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</si>
  <si>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</si>
  <si>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</si>
  <si>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</si>
  <si>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</si>
  <si>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</si>
  <si>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</si>
  <si>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</si>
  <si>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</si>
  <si>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</si>
  <si>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</si>
  <si>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</si>
  <si>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</si>
  <si>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</si>
  <si>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</si>
  <si>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</si>
  <si>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</si>
  <si>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</si>
  <si>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</si>
  <si>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</si>
  <si>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</si>
  <si>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</si>
  <si>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</si>
  <si>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</si>
  <si>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</si>
  <si>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</si>
  <si>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</si>
  <si>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</si>
  <si>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</si>
  <si>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</si>
  <si>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</si>
  <si>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</si>
  <si>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</si>
  <si>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</si>
  <si>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</si>
  <si>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</si>
  <si>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</si>
  <si>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</si>
  <si>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</si>
  <si>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</si>
  <si>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</si>
  <si>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</si>
  <si>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</si>
  <si>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</si>
  <si>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</si>
  <si>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</si>
  <si>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</si>
  <si>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</si>
  <si>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</si>
  <si>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</si>
  <si>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</si>
  <si>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</si>
  <si>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</si>
  <si>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</si>
  <si>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</si>
  <si>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</si>
  <si>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</si>
  <si>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</si>
  <si>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</si>
  <si>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</si>
  <si>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</si>
  <si>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</si>
  <si>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</si>
  <si>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</si>
  <si>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</si>
  <si>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</si>
  <si>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</si>
  <si>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</si>
  <si>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</si>
  <si>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</si>
  <si>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</si>
  <si>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</si>
  <si>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</si>
  <si>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</si>
  <si>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</si>
  <si>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</si>
  <si>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</si>
  <si>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</si>
  <si>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</si>
  <si>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</si>
  <si>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</si>
  <si>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</si>
  <si>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</si>
  <si>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</si>
  <si>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</si>
  <si>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</si>
  <si>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</si>
  <si>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</si>
  <si>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</si>
  <si>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</si>
  <si>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</si>
  <si>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</si>
  <si>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</si>
  <si>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</si>
  <si>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</si>
  <si>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</si>
  <si>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</si>
  <si>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</si>
  <si>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</si>
  <si>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</si>
  <si>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</si>
  <si>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</si>
  <si>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</si>
  <si>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</si>
  <si>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</si>
  <si>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</si>
  <si>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</si>
  <si>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</si>
  <si>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</si>
  <si>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</si>
  <si>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</si>
  <si>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</si>
  <si>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</si>
  <si>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</si>
  <si>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</si>
  <si>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</si>
  <si>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</si>
  <si>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</si>
  <si>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</si>
  <si>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</si>
  <si>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</si>
  <si>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</si>
  <si>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</si>
  <si>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</si>
  <si>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</si>
  <si>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</si>
  <si>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</si>
  <si>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</si>
  <si>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</si>
  <si>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</si>
  <si>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</si>
  <si>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</si>
  <si>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</si>
  <si>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</si>
  <si>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</si>
  <si>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</si>
  <si>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</si>
  <si>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</si>
  <si>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</si>
  <si>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</si>
  <si>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</si>
  <si>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</si>
  <si>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</si>
  <si>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</si>
  <si>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</si>
  <si>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</si>
  <si>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</si>
  <si>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</si>
  <si>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</si>
  <si>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</si>
  <si>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</si>
  <si>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</si>
  <si>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</si>
  <si>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</si>
  <si>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</si>
  <si>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</si>
  <si>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</si>
  <si>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</si>
  <si>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</si>
  <si>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</si>
  <si>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</si>
  <si>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</si>
  <si>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</si>
  <si>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</si>
  <si>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</si>
  <si>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</si>
  <si>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</si>
  <si>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</si>
  <si>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</si>
  <si>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</si>
  <si>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</si>
  <si>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</si>
  <si>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</si>
  <si>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</si>
  <si>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</si>
  <si>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</si>
  <si>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</si>
  <si>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</si>
  <si>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</si>
  <si>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</si>
  <si>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</si>
  <si>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</si>
  <si>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</si>
  <si>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</si>
  <si>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</si>
  <si>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</si>
  <si>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</si>
  <si>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</si>
  <si>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</si>
  <si>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</si>
  <si>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</si>
  <si>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</si>
  <si>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</si>
  <si>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</si>
  <si>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</si>
  <si>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</si>
  <si>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</si>
  <si>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</si>
  <si>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</si>
  <si>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</si>
  <si>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</si>
  <si>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</si>
  <si>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</si>
  <si>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</si>
  <si>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</si>
  <si>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</si>
  <si>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</si>
  <si>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</si>
  <si>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</si>
  <si>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</si>
  <si>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</si>
  <si>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</si>
  <si>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</si>
  <si>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</si>
  <si>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</si>
  <si>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</si>
  <si>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</si>
  <si>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</si>
  <si>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</si>
  <si>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</si>
  <si>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</si>
  <si>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</si>
  <si>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</si>
  <si>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</si>
  <si>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</si>
  <si>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</si>
  <si>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</si>
  <si>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</si>
  <si>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</si>
  <si>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</si>
  <si>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</si>
  <si>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</si>
  <si>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</si>
  <si>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</si>
  <si>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</si>
  <si>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</si>
  <si>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</si>
  <si>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</si>
  <si>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</si>
  <si>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</si>
  <si>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</si>
  <si>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</si>
  <si>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</si>
  <si>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</si>
  <si>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</si>
  <si>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</si>
  <si>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</si>
  <si>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</si>
  <si>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</si>
  <si>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</si>
  <si>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</si>
  <si>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</si>
  <si>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</si>
  <si>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</si>
  <si>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</si>
  <si>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</si>
  <si>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</si>
  <si>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</si>
  <si>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</si>
  <si>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</si>
  <si>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</si>
  <si>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</si>
  <si>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</si>
  <si>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</si>
  <si>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</si>
  <si>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</si>
  <si>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</si>
  <si>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</si>
  <si>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</si>
  <si>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</si>
  <si>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</si>
  <si>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</si>
  <si>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</si>
  <si>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</si>
  <si>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</si>
  <si>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</si>
  <si>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</si>
  <si>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</si>
  <si>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</si>
  <si>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</si>
  <si>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</si>
  <si>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</si>
  <si>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</si>
  <si>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</si>
  <si>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</si>
  <si>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</si>
  <si>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</si>
  <si>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</si>
  <si>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</si>
  <si>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</si>
  <si>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</si>
  <si>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</si>
  <si>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</si>
  <si>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</si>
  <si>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</si>
  <si>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</si>
  <si>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</si>
  <si>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</si>
  <si>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</si>
  <si>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</si>
  <si>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</si>
  <si>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</si>
  <si>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</si>
  <si>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</si>
  <si>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</si>
  <si>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</si>
  <si>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</si>
  <si>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</si>
  <si>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</si>
  <si>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</si>
  <si>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</si>
  <si>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</si>
  <si>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</si>
  <si>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</si>
  <si>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</si>
  <si>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</si>
  <si>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</si>
  <si>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</si>
  <si>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</si>
  <si>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</si>
  <si>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</si>
  <si>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</si>
  <si>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</si>
  <si>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</si>
  <si>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</si>
  <si>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</si>
  <si>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</si>
  <si>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</si>
  <si>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</si>
  <si>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</si>
  <si>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</si>
  <si>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</si>
  <si>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</si>
  <si>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</si>
  <si>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</si>
  <si>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</si>
  <si>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</si>
  <si>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</si>
  <si>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</si>
  <si>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</si>
  <si>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</si>
  <si>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</si>
  <si>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</si>
  <si>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</si>
  <si>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</si>
  <si>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</si>
  <si>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</si>
  <si>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</si>
  <si>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</si>
  <si>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</si>
  <si>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</si>
  <si>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</si>
  <si>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</si>
  <si>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</si>
  <si>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</si>
  <si>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</si>
  <si>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</si>
  <si>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</si>
  <si>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</si>
  <si>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</si>
  <si>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</si>
  <si>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</si>
  <si>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</si>
  <si>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</si>
  <si>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</si>
  <si>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</si>
  <si>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</si>
  <si>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</si>
  <si>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</si>
  <si>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</si>
  <si>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</si>
  <si>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</si>
  <si>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</si>
  <si>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</si>
  <si>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</si>
  <si>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</si>
  <si>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</si>
  <si>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</si>
  <si>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</si>
  <si>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</si>
  <si>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</si>
  <si>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</si>
  <si>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</si>
  <si>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</si>
  <si>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</si>
  <si>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</si>
  <si>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</si>
  <si>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</si>
  <si>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</si>
  <si>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</si>
  <si>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</si>
  <si>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</si>
  <si>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</si>
  <si>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</si>
  <si>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</si>
  <si>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</si>
  <si>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</si>
  <si>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</si>
  <si>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</si>
  <si>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</si>
  <si>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</si>
  <si>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</si>
  <si>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</si>
  <si>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</si>
  <si>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</si>
  <si>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</si>
  <si>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</si>
  <si>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</si>
  <si>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</si>
  <si>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</si>
  <si>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</si>
  <si>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</si>
  <si>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</si>
  <si>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</si>
  <si>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</si>
  <si>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</si>
  <si>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</si>
  <si>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</si>
  <si>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</si>
  <si>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</si>
  <si>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</si>
  <si>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</si>
  <si>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</si>
  <si>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</si>
  <si>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</si>
  <si>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</si>
  <si>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</si>
  <si>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</si>
  <si>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</si>
  <si>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</si>
  <si>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</si>
  <si>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</si>
  <si>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</si>
  <si>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</si>
  <si>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</si>
  <si>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</si>
  <si>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</si>
  <si>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</si>
  <si>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</si>
  <si>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</si>
  <si>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</si>
  <si>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</si>
  <si>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</si>
  <si>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</si>
  <si>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</si>
  <si>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</si>
  <si>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</si>
  <si>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</si>
  <si>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</si>
  <si>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</si>
  <si>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</si>
  <si>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</si>
  <si>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</si>
  <si>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</si>
  <si>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</si>
  <si>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</si>
  <si>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</si>
  <si>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</si>
  <si>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</si>
  <si>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</si>
  <si>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</si>
  <si>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</si>
  <si>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</si>
  <si>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</si>
  <si>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</si>
  <si>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</si>
  <si>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</si>
  <si>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</si>
  <si>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</si>
  <si>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</si>
  <si>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</si>
  <si>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</si>
  <si>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</si>
  <si>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</si>
  <si>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</si>
  <si>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</si>
  <si>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</si>
  <si>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</si>
  <si>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</si>
  <si>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</si>
  <si>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</si>
  <si>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</si>
  <si>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</si>
  <si>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</si>
  <si>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</si>
  <si>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</si>
  <si>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</si>
  <si>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</si>
  <si>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</si>
  <si>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</si>
  <si>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</si>
  <si>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</si>
  <si>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</si>
  <si>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</si>
  <si>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</si>
  <si>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</si>
  <si>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</si>
  <si>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</si>
  <si>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</si>
  <si>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</si>
  <si>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</si>
  <si>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</si>
  <si>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</si>
  <si>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</si>
  <si>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</si>
  <si>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</si>
  <si>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</si>
  <si>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</si>
  <si>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</si>
  <si>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</si>
  <si>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</si>
  <si>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</si>
  <si>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</si>
  <si>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</si>
  <si>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</si>
  <si>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</si>
  <si>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</si>
  <si>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</si>
  <si>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</si>
  <si>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</si>
  <si>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</si>
  <si>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</si>
  <si>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</si>
  <si>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</si>
  <si>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</si>
  <si>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</si>
  <si>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</si>
  <si>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</si>
  <si>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</si>
  <si>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</si>
  <si>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</si>
  <si>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</si>
  <si>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</si>
  <si>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</si>
  <si>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</si>
  <si>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</si>
  <si>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</si>
  <si>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</si>
  <si>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</si>
  <si>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</si>
  <si>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</si>
  <si>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</si>
  <si>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</si>
  <si>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</si>
  <si>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</si>
  <si>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</si>
  <si>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</si>
  <si>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</si>
  <si>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</si>
  <si>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</si>
  <si>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</si>
  <si>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</si>
  <si>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</si>
  <si>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</si>
  <si>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</si>
  <si>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</si>
  <si>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</si>
  <si>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</si>
  <si>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</si>
  <si>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</si>
  <si>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</si>
  <si>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</si>
  <si>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</si>
  <si>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</si>
  <si>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</si>
  <si>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</si>
  <si>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</si>
  <si>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</si>
  <si>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</si>
  <si>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</si>
  <si>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</si>
  <si>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</si>
  <si>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</si>
  <si>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</si>
  <si>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</si>
  <si>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</si>
  <si>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</si>
  <si>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</si>
  <si>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</si>
  <si>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</si>
  <si>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</si>
  <si>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</si>
  <si>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</si>
  <si>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</si>
  <si>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</si>
  <si>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</si>
  <si>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</si>
  <si>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</si>
  <si>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</si>
  <si>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</si>
  <si>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</si>
  <si>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</si>
  <si>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</si>
  <si>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</si>
  <si>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</si>
  <si>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</si>
  <si>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</si>
  <si>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</si>
  <si>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</si>
  <si>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</si>
  <si>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</si>
  <si>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</si>
  <si>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</si>
  <si>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</si>
  <si>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</si>
  <si>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</si>
  <si>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</si>
  <si>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</si>
  <si>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</si>
  <si>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</si>
  <si>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</si>
  <si>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</si>
  <si>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</si>
  <si>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</si>
  <si>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</si>
  <si>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</si>
  <si>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</si>
  <si>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</si>
  <si>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</si>
  <si>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</si>
  <si>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</si>
  <si>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</si>
  <si>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</si>
  <si>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</si>
  <si>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</si>
  <si>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</si>
  <si>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</si>
  <si>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</si>
  <si>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</si>
  <si>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</si>
  <si>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</si>
  <si>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</si>
  <si>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</si>
  <si>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</si>
  <si>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</si>
  <si>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</si>
  <si>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</si>
  <si>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</si>
  <si>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</si>
  <si>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</si>
  <si>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</si>
  <si>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</si>
  <si>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</si>
  <si>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</si>
  <si>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</si>
  <si>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</si>
  <si>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</si>
  <si>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</si>
  <si>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</si>
  <si>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</si>
  <si>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</si>
  <si>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</si>
  <si>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</si>
  <si>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</si>
  <si>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</si>
  <si>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</si>
  <si>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</si>
  <si>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</si>
  <si>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</si>
  <si>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</si>
  <si>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</si>
  <si>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</si>
  <si>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</si>
  <si>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</si>
  <si>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</si>
  <si>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</si>
  <si>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</si>
  <si>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</si>
  <si>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</si>
  <si>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</si>
  <si>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</si>
  <si>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</si>
  <si>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</si>
  <si>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</si>
  <si>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</si>
  <si>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</si>
  <si>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</si>
  <si>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</si>
  <si>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</si>
  <si>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</si>
  <si>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</si>
  <si>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</si>
  <si>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</si>
  <si>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</si>
  <si>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</si>
  <si>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</si>
  <si>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</si>
  <si>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</si>
  <si>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</si>
  <si>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</si>
  <si>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</si>
  <si>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</si>
  <si>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</si>
  <si>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</si>
  <si>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</si>
  <si>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</si>
  <si>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</si>
  <si>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</si>
  <si>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</si>
  <si>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</si>
  <si>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</si>
  <si>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</si>
  <si>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</si>
  <si>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</si>
  <si>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</si>
  <si>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</si>
  <si>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</si>
  <si>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</si>
  <si>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</si>
  <si>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</si>
  <si>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</si>
  <si>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</si>
  <si>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</si>
  <si>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</si>
  <si>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</si>
  <si>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</si>
  <si>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</si>
  <si>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</si>
  <si>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</si>
  <si>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</si>
  <si>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</si>
  <si>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</si>
  <si>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</si>
  <si>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</si>
  <si>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</si>
  <si>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</si>
  <si>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</si>
  <si>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</si>
  <si>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</si>
  <si>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</si>
  <si>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</si>
  <si>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</si>
  <si>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</si>
  <si>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</si>
  <si>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</si>
  <si>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</si>
  <si>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</si>
  <si>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</si>
  <si>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</si>
  <si>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</si>
  <si>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</si>
  <si>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</si>
  <si>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</si>
  <si>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</si>
  <si>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</si>
  <si>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</si>
  <si>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</si>
  <si>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</si>
  <si>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</si>
  <si>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</si>
  <si>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</si>
  <si>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</si>
  <si>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</si>
  <si>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</si>
  <si>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</si>
  <si>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</si>
  <si>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</si>
  <si>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</si>
  <si>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</si>
  <si>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</si>
  <si>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</si>
  <si>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</si>
  <si>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</si>
  <si>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</si>
  <si>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</si>
  <si>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</si>
  <si>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</si>
  <si>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</si>
  <si>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</si>
  <si>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</si>
  <si>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</si>
  <si>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</si>
  <si>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</si>
  <si>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</si>
  <si>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</si>
  <si>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</si>
  <si>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</si>
  <si>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</si>
  <si>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</si>
  <si>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</si>
  <si>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</si>
  <si>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</si>
  <si>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</si>
  <si>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</si>
  <si>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</si>
  <si>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</si>
  <si>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</si>
  <si>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</si>
  <si>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</si>
  <si>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</si>
  <si>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</si>
  <si>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</si>
  <si>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</si>
  <si>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</si>
  <si>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</si>
  <si>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</si>
  <si>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</si>
  <si>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</si>
  <si>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</si>
  <si>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</si>
  <si>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</si>
  <si>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</si>
  <si>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</si>
  <si>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</si>
  <si>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</si>
  <si>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</si>
  <si>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</si>
  <si>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</si>
  <si>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</si>
  <si>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</si>
  <si>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</si>
  <si>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</si>
  <si>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</si>
  <si>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</si>
  <si>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</si>
  <si>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</si>
  <si>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</si>
  <si>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</si>
  <si>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</si>
  <si>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</si>
  <si>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</si>
  <si>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</si>
  <si>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</si>
  <si>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</si>
  <si>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</si>
  <si>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</si>
  <si>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</si>
  <si>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</si>
  <si>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</si>
  <si>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</si>
  <si>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</si>
  <si>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</si>
  <si>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</si>
  <si>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</si>
  <si>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</si>
  <si>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</si>
  <si>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</si>
  <si>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</si>
  <si>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</si>
  <si>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</si>
  <si>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</si>
  <si>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</si>
  <si>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</si>
  <si>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</si>
  <si>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</si>
  <si>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</si>
  <si>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</si>
  <si>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</si>
  <si>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</si>
  <si>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</si>
  <si>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</si>
  <si>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</si>
  <si>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</si>
  <si>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</si>
  <si>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</si>
  <si>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</si>
  <si>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</si>
  <si>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</si>
  <si>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</si>
  <si>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</si>
  <si>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</si>
  <si>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</si>
  <si>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</si>
  <si>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</si>
  <si>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</si>
  <si>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</si>
  <si>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</si>
  <si>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</si>
  <si>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</si>
  <si>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</si>
  <si>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</si>
  <si>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</si>
  <si>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</si>
  <si>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</si>
  <si>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</si>
  <si>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</si>
  <si>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</si>
  <si>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</si>
  <si>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</si>
  <si>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</si>
  <si>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</si>
  <si>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</si>
  <si>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</si>
  <si>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</si>
  <si>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</si>
  <si>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</si>
  <si>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</si>
  <si>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</si>
  <si>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</si>
  <si>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</si>
  <si>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</si>
  <si>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</si>
  <si>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</si>
  <si>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</si>
  <si>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</si>
  <si>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</si>
  <si>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</si>
  <si>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</si>
  <si>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</si>
  <si>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</si>
  <si>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</si>
  <si>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</si>
  <si>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</si>
  <si>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</si>
  <si>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</si>
  <si>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</si>
  <si>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</si>
  <si>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</si>
  <si>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</si>
  <si>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</si>
  <si>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</si>
  <si>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</si>
  <si>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</si>
  <si>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</si>
  <si>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</si>
  <si>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</si>
  <si>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</si>
  <si>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</si>
  <si>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</si>
  <si>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</si>
  <si>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</si>
  <si>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</si>
  <si>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</si>
  <si>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</si>
  <si>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</si>
  <si>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</si>
  <si>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</si>
  <si>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</si>
  <si>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</si>
  <si>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</si>
  <si>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</si>
  <si>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</si>
  <si>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</si>
  <si>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</si>
  <si>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</si>
  <si>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</si>
  <si>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</si>
  <si>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</si>
  <si>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</si>
  <si>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</si>
  <si>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</si>
  <si>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</si>
  <si>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</si>
  <si>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</si>
  <si>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</si>
  <si>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</si>
  <si>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</si>
  <si>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</si>
  <si>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</si>
  <si>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</si>
  <si>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</si>
  <si>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</si>
  <si>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</si>
  <si>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</si>
  <si>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</si>
  <si>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</si>
  <si>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</si>
  <si>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</si>
  <si>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</si>
  <si>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</si>
  <si>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</si>
  <si>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</si>
  <si>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</si>
  <si>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</si>
  <si>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</si>
  <si>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</si>
  <si>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</si>
  <si>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</si>
  <si>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</si>
  <si>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</si>
  <si>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</si>
  <si>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</si>
  <si>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</si>
  <si>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</si>
  <si>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</si>
  <si>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</si>
  <si>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</si>
  <si>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</si>
  <si>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</si>
  <si>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</si>
  <si>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</si>
  <si>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</si>
  <si>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</si>
  <si>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</si>
  <si>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</si>
  <si>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</si>
  <si>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</si>
  <si>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</si>
  <si>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</si>
  <si>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</si>
  <si>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</si>
  <si>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</si>
  <si>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</si>
  <si>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</si>
  <si>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</si>
  <si>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</si>
  <si>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</si>
  <si>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</si>
  <si>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</si>
  <si>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</si>
  <si>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</si>
  <si>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</si>
  <si>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</si>
  <si>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</si>
  <si>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</si>
  <si>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</si>
  <si>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</si>
  <si>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</si>
  <si>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</si>
  <si>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</si>
  <si>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</si>
  <si>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</si>
  <si>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</si>
  <si>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</si>
  <si>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</si>
  <si>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</si>
  <si>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</si>
  <si>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</si>
  <si>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</si>
  <si>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</si>
  <si>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</si>
  <si>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</si>
  <si>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</si>
  <si>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</si>
  <si>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</si>
  <si>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</si>
  <si>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</si>
  <si>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</si>
  <si>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</si>
  <si>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</si>
  <si>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</si>
  <si>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</si>
  <si>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</si>
  <si>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</si>
  <si>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</si>
  <si>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</si>
  <si>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</si>
  <si>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</si>
  <si>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</si>
  <si>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</si>
  <si>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</si>
  <si>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</si>
  <si>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</si>
  <si>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</si>
  <si>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</si>
  <si>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</si>
  <si>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</si>
  <si>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</si>
  <si>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</si>
  <si>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</si>
  <si>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</si>
  <si>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</si>
  <si>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</si>
  <si>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</si>
  <si>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</si>
  <si>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</si>
  <si>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</si>
  <si>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</si>
  <si>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</si>
  <si>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</si>
  <si>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</si>
  <si>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</si>
  <si>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</si>
  <si>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</si>
  <si>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</si>
  <si>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</si>
  <si>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</si>
  <si>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</si>
  <si>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</si>
  <si>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</si>
  <si>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</si>
  <si>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</si>
  <si>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</si>
  <si>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</si>
  <si>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</si>
  <si>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</si>
  <si>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</si>
  <si>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</si>
  <si>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</si>
  <si>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</si>
  <si>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</si>
  <si>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</si>
  <si>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</si>
  <si>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</si>
  <si>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</si>
  <si>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</si>
  <si>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</si>
  <si>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</si>
  <si>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</si>
  <si>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</si>
  <si>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</si>
  <si>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</si>
  <si>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</si>
  <si>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</si>
  <si>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</si>
  <si>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</si>
  <si>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</si>
  <si>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</si>
  <si>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</si>
  <si>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</si>
  <si>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</si>
  <si>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</si>
  <si>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</si>
  <si>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</si>
  <si>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</si>
  <si>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</si>
  <si>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</si>
  <si>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</si>
  <si>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</si>
  <si>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</si>
  <si>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</si>
  <si>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</si>
  <si>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</si>
  <si>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</si>
  <si>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</si>
  <si>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</si>
  <si>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</si>
  <si>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</si>
  <si>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</si>
  <si>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</si>
  <si>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</si>
  <si>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</si>
  <si>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</si>
  <si>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</si>
  <si>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</si>
  <si>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</si>
  <si>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</si>
  <si>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</si>
  <si>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</si>
  <si>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</si>
  <si>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</si>
  <si>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</si>
  <si>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</si>
  <si>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</si>
  <si>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</si>
  <si>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</si>
  <si>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</si>
  <si>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</si>
  <si>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</si>
  <si>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</si>
  <si>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</si>
  <si>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</si>
  <si>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</si>
  <si>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</si>
  <si>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</si>
  <si>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</si>
  <si>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</si>
  <si>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</si>
  <si>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</si>
  <si>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</si>
  <si>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</si>
  <si>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</si>
  <si>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</si>
  <si>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</si>
  <si>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</si>
  <si>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</si>
  <si>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</si>
  <si>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</si>
  <si>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</si>
  <si>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</si>
  <si>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</si>
  <si>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</si>
  <si>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</si>
  <si>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</si>
  <si>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</si>
  <si>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</si>
  <si>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</si>
  <si>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</si>
  <si>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</si>
  <si>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</si>
  <si>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</si>
  <si>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</si>
  <si>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</si>
  <si>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</si>
  <si>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</si>
  <si>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</si>
  <si>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</si>
  <si>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</si>
  <si>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</si>
  <si>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</si>
  <si>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</si>
  <si>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</si>
  <si>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</si>
  <si>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</si>
  <si>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</si>
  <si>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</si>
  <si>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</si>
  <si>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</si>
  <si>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</si>
  <si>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</si>
  <si>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</si>
  <si>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</si>
  <si>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</si>
  <si>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</si>
  <si>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</si>
  <si>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</si>
  <si>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</si>
  <si>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</si>
  <si>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</si>
  <si>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</si>
  <si>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</si>
  <si>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</si>
  <si>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</si>
  <si>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</si>
  <si>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</si>
  <si>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</si>
  <si>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</si>
  <si>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</si>
  <si>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</si>
  <si>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</si>
  <si>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</si>
  <si>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</si>
  <si>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</si>
  <si>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</si>
  <si>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</si>
  <si>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</si>
  <si>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</si>
  <si>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</si>
  <si>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</si>
  <si>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</si>
  <si>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</si>
  <si>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</si>
  <si>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</si>
  <si>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</si>
  <si>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</si>
  <si>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</si>
  <si>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</si>
  <si>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</si>
  <si>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</si>
  <si>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</si>
  <si>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</si>
  <si>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</si>
  <si>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</si>
  <si>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</si>
  <si>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</si>
  <si>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</si>
  <si>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</si>
  <si>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</si>
  <si>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</si>
  <si>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</si>
  <si>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</si>
  <si>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</si>
  <si>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</si>
  <si>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</si>
  <si>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</si>
  <si>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</si>
  <si>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</si>
  <si>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</si>
  <si>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</si>
  <si>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</si>
  <si>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</si>
  <si>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</si>
  <si>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</si>
  <si>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</si>
  <si>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</si>
  <si>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</si>
  <si>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</si>
  <si>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</si>
  <si>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</si>
  <si>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</si>
  <si>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</si>
  <si>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</si>
  <si>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</si>
  <si>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</si>
  <si>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</si>
  <si>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</si>
  <si>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</si>
  <si>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</si>
  <si>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</si>
  <si>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</si>
  <si>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</si>
  <si>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</si>
  <si>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</si>
  <si>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</si>
  <si>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</si>
  <si>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</si>
  <si>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</si>
  <si>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</si>
  <si>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</si>
  <si>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</si>
  <si>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</si>
  <si>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</si>
  <si>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</si>
  <si>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</si>
  <si>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</si>
  <si>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</si>
  <si>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</si>
  <si>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</si>
  <si>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</si>
  <si>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</si>
  <si>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</si>
  <si>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</si>
  <si>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</si>
  <si>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</si>
  <si>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</si>
  <si>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</si>
  <si>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</si>
  <si>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</si>
  <si>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</si>
  <si>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</si>
  <si>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</si>
  <si>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</si>
  <si>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</si>
  <si>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</si>
  <si>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</si>
  <si>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</si>
  <si>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</si>
  <si>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</si>
  <si>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</si>
  <si>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</si>
  <si>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</si>
  <si>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</si>
  <si>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</si>
  <si>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</si>
  <si>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</si>
  <si>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</si>
  <si>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</si>
  <si>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</si>
  <si>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</si>
  <si>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</si>
  <si>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</si>
  <si>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</si>
  <si>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</si>
  <si>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</si>
  <si>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</si>
  <si>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</si>
  <si>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</si>
  <si>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</si>
  <si>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</si>
  <si>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</si>
  <si>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</si>
  <si>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</si>
  <si>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</si>
  <si>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</si>
  <si>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</si>
  <si>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</si>
  <si>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</si>
  <si>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</si>
  <si>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</si>
  <si>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</si>
  <si>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</si>
  <si>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</si>
  <si>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</si>
  <si>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</si>
  <si>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</si>
  <si>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</si>
  <si>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</si>
  <si>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</si>
  <si>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</si>
  <si>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</si>
  <si>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</si>
  <si>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</si>
  <si>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</si>
  <si>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</si>
  <si>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</si>
  <si>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</si>
  <si>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</si>
  <si>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</si>
  <si>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</si>
  <si>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</si>
  <si>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</si>
  <si>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</si>
  <si>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</si>
  <si>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</si>
  <si>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</si>
  <si>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</si>
  <si>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</si>
  <si>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</si>
  <si>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</si>
  <si>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</si>
  <si>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</si>
  <si>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</si>
  <si>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</si>
  <si>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</si>
  <si>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</si>
  <si>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</si>
  <si>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</si>
  <si>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</si>
  <si>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</si>
  <si>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</si>
  <si>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</si>
  <si>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</si>
  <si>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</si>
  <si>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</si>
  <si>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</si>
  <si>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</si>
  <si>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</si>
  <si>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</si>
  <si>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</si>
  <si>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</si>
  <si>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</si>
  <si>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</si>
  <si>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</si>
  <si>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</si>
  <si>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</si>
  <si>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</si>
  <si>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</si>
  <si>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</si>
  <si>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</si>
  <si>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</si>
  <si>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</si>
  <si>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</si>
  <si>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</si>
  <si>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</si>
  <si>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</si>
  <si>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</si>
  <si>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</si>
  <si>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</si>
  <si>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</si>
  <si>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</si>
  <si>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</si>
  <si>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</si>
  <si>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</si>
  <si>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</si>
  <si>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</si>
  <si>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</si>
  <si>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</si>
  <si>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</si>
  <si>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</si>
  <si>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</si>
  <si>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</si>
  <si>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</si>
  <si>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</si>
  <si>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</si>
  <si>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</si>
  <si>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</si>
  <si>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</si>
  <si>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</si>
  <si>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</si>
  <si>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</si>
  <si>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</si>
  <si>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</si>
  <si>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</si>
  <si>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</si>
  <si>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</si>
  <si>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</si>
  <si>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</si>
  <si>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</si>
  <si>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</si>
  <si>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</si>
  <si>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</si>
  <si>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</si>
  <si>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</si>
  <si>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</si>
  <si>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</si>
  <si>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</si>
  <si>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</si>
  <si>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</si>
  <si>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</si>
  <si>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</si>
  <si>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</si>
  <si>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</si>
  <si>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</si>
  <si>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</si>
  <si>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</si>
  <si>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</si>
  <si>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</si>
  <si>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</si>
  <si>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</si>
  <si>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</si>
  <si>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</si>
  <si>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</si>
  <si>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</si>
  <si>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</si>
  <si>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</si>
  <si>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</si>
  <si>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</si>
  <si>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</si>
  <si>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</si>
  <si>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</si>
  <si>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</si>
  <si>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</si>
  <si>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</si>
  <si>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</si>
  <si>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</si>
  <si>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</si>
  <si>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</si>
  <si>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</si>
  <si>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</si>
  <si>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</si>
  <si>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</si>
  <si>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</si>
  <si>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</si>
  <si>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</si>
  <si>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</si>
  <si>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</si>
  <si>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</si>
  <si>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</si>
  <si>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</si>
  <si>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</si>
  <si>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</si>
  <si>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</si>
  <si>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</si>
  <si>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</si>
  <si>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</si>
  <si>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</si>
  <si>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</si>
  <si>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</si>
  <si>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</si>
  <si>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</si>
  <si>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</si>
  <si>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</si>
  <si>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</si>
  <si>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</si>
  <si>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</si>
  <si>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</si>
  <si>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</si>
  <si>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</si>
  <si>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</si>
  <si>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</si>
  <si>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</si>
  <si>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</si>
  <si>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</si>
  <si>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</si>
  <si>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</si>
  <si>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</si>
  <si>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</si>
  <si>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</si>
  <si>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</si>
  <si>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</si>
  <si>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</si>
  <si>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</si>
  <si>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</si>
  <si>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</si>
  <si>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</si>
  <si>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</si>
  <si>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</si>
  <si>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</si>
  <si>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</si>
  <si>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</si>
  <si>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</si>
  <si>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</si>
  <si>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</si>
  <si>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</si>
  <si>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</si>
  <si>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</si>
  <si>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</si>
  <si>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</si>
  <si>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</si>
  <si>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</si>
  <si>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</si>
  <si>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</si>
  <si>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</si>
  <si>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</si>
  <si>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</si>
  <si>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</si>
  <si>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</si>
  <si>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</si>
  <si>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</si>
  <si>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</si>
  <si>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</si>
  <si>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</si>
  <si>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</si>
  <si>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</si>
  <si>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</si>
  <si>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</si>
  <si>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</si>
  <si>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</si>
  <si>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</si>
  <si>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</si>
  <si>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</si>
  <si>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</si>
  <si>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</si>
  <si>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</si>
  <si>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</si>
  <si>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</si>
  <si>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</si>
  <si>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</si>
  <si>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</si>
  <si>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</si>
  <si>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</si>
  <si>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</si>
  <si>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</si>
  <si>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</si>
  <si>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</si>
  <si>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</si>
  <si>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</si>
  <si>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</si>
  <si>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</si>
  <si>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</si>
  <si>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</si>
  <si>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</si>
  <si>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</si>
  <si>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</si>
  <si>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</si>
  <si>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</si>
  <si>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</si>
  <si>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</si>
  <si>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</si>
  <si>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</si>
  <si>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</si>
  <si>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</si>
  <si>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</si>
  <si>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</si>
  <si>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</si>
  <si>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</si>
  <si>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</si>
  <si>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</si>
  <si>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</si>
  <si>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</si>
  <si>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</si>
  <si>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</si>
  <si>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</si>
  <si>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</si>
  <si>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</si>
  <si>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</si>
  <si>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</si>
  <si>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</si>
  <si>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</si>
  <si>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</si>
  <si>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</si>
  <si>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</si>
  <si>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</si>
  <si>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</si>
  <si>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</si>
  <si>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</si>
  <si>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</si>
  <si>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</si>
  <si>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</si>
  <si>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</si>
  <si>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</si>
  <si>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</si>
  <si>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</si>
  <si>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</si>
  <si>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</si>
  <si>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</si>
  <si>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</si>
  <si>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</si>
  <si>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</si>
  <si>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</si>
  <si>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</si>
  <si>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</si>
  <si>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</si>
  <si>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</si>
  <si>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</si>
  <si>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</si>
  <si>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</si>
  <si>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</si>
  <si>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</si>
  <si>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</si>
  <si>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</si>
  <si>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</si>
  <si>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</si>
  <si>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</si>
  <si>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</si>
  <si>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</si>
  <si>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</si>
  <si>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</si>
  <si>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</si>
  <si>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</si>
  <si>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</si>
  <si>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</si>
  <si>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</si>
  <si>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</si>
  <si>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</si>
  <si>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</si>
  <si>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</si>
  <si>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</si>
  <si>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</si>
  <si>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</si>
  <si>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</si>
  <si>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</si>
  <si>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</si>
  <si>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</si>
  <si>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</si>
  <si>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</si>
  <si>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</si>
  <si>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</si>
  <si>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</si>
  <si>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</si>
  <si>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</si>
  <si>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</si>
  <si>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</si>
  <si>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</si>
  <si>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</si>
  <si>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</si>
  <si>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</si>
  <si>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</si>
  <si>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</si>
  <si>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</si>
  <si>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</si>
  <si>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</si>
  <si>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</si>
  <si>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</si>
  <si>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</si>
  <si>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</si>
  <si>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</si>
  <si>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</si>
  <si>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</si>
  <si>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</si>
  <si>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</si>
  <si>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</si>
  <si>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</si>
  <si>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</si>
  <si>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</si>
  <si>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</si>
  <si>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</si>
  <si>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</si>
  <si>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</si>
  <si>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</si>
  <si>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</si>
  <si>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</si>
  <si>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</si>
  <si>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</si>
  <si>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</si>
  <si>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</si>
  <si>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</si>
  <si>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</si>
  <si>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</si>
  <si>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</si>
  <si>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</si>
  <si>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</si>
  <si>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</si>
  <si>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</si>
  <si>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</si>
  <si>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</si>
  <si>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</si>
  <si>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</si>
  <si>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</si>
  <si>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</si>
  <si>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</si>
  <si>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</si>
  <si>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</si>
  <si>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</si>
  <si>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</si>
  <si>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</si>
  <si>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</si>
  <si>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</si>
  <si>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</si>
  <si>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</si>
  <si>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</si>
  <si>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</si>
  <si>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</si>
  <si>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</si>
  <si>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</si>
  <si>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</si>
  <si>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</si>
  <si>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</si>
  <si>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</si>
  <si>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</si>
  <si>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</si>
  <si>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</si>
  <si>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</si>
  <si>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</si>
  <si>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</si>
  <si>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</si>
  <si>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</si>
  <si>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</si>
  <si>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</si>
  <si>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</si>
  <si>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</si>
  <si>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</si>
  <si>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</si>
  <si>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</si>
  <si>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</si>
  <si>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</si>
  <si>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</si>
  <si>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</si>
  <si>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</si>
  <si>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</si>
  <si>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</si>
  <si>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</si>
  <si>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</si>
  <si>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</si>
  <si>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</si>
  <si>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</si>
  <si>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</si>
  <si>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</si>
  <si>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</si>
  <si>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</si>
  <si>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</si>
  <si>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</si>
  <si>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</si>
  <si>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</si>
  <si>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</si>
  <si>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</si>
  <si>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</si>
  <si>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</si>
  <si>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</si>
  <si>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</si>
  <si>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</si>
  <si>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</si>
  <si>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</si>
  <si>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</si>
  <si>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</si>
  <si>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</si>
  <si>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</si>
  <si>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</si>
  <si>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</si>
  <si>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</si>
  <si>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</si>
  <si>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</si>
  <si>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</si>
  <si>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</si>
  <si>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</si>
  <si>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</si>
  <si>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</si>
  <si>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</si>
  <si>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</si>
  <si>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</si>
  <si>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</si>
  <si>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</si>
  <si>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</si>
  <si>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</si>
  <si>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</si>
  <si>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</si>
  <si>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</si>
  <si>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</si>
  <si>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</si>
  <si>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</si>
  <si>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</si>
  <si>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</si>
  <si>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</si>
  <si>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</si>
  <si>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</si>
  <si>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</si>
  <si>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</si>
  <si>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</si>
  <si>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</si>
  <si>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</si>
  <si>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</si>
  <si>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</si>
  <si>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</si>
  <si>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</si>
  <si>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</si>
  <si>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</si>
  <si>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</si>
  <si>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</si>
  <si>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</si>
  <si>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</si>
  <si>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</si>
  <si>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</si>
  <si>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</si>
  <si>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</si>
  <si>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</si>
  <si>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</si>
  <si>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</si>
  <si>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</si>
  <si>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</si>
  <si>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</si>
  <si>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</si>
  <si>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</si>
  <si>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</si>
  <si>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</si>
  <si>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</si>
  <si>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</si>
  <si>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</si>
  <si>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</si>
  <si>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</si>
  <si>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</si>
  <si>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</si>
  <si>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</si>
  <si>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</si>
  <si>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</si>
  <si>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</si>
  <si>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</si>
  <si>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</si>
  <si>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</si>
  <si>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</si>
  <si>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</si>
  <si>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</si>
  <si>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</si>
  <si>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</si>
  <si>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</si>
  <si>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</si>
  <si>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</si>
  <si>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</si>
  <si>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</si>
  <si>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</si>
  <si>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</si>
  <si>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</si>
  <si>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</si>
  <si>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</si>
  <si>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</si>
  <si>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</si>
  <si>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</si>
  <si>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</si>
  <si>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</si>
  <si>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</si>
  <si>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</si>
  <si>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</si>
  <si>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</si>
  <si>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</si>
  <si>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</si>
  <si>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</si>
  <si>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</si>
  <si>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</si>
  <si>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</si>
  <si>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</si>
  <si>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</si>
  <si>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</si>
  <si>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</si>
  <si>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</si>
  <si>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</si>
  <si>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</si>
  <si>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</si>
  <si>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</si>
  <si>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</si>
  <si>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</si>
  <si>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</si>
  <si>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</si>
  <si>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</si>
  <si>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</si>
  <si>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</si>
  <si>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</si>
  <si>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</si>
  <si>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</si>
  <si>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</si>
  <si>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</si>
  <si>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</si>
  <si>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</si>
  <si>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</si>
  <si>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</si>
  <si>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</si>
  <si>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</si>
  <si>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</si>
  <si>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</si>
  <si>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</si>
  <si>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</si>
  <si>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</si>
  <si>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</si>
  <si>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</si>
  <si>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</si>
  <si>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</si>
  <si>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</si>
  <si>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</si>
  <si>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</si>
  <si>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</si>
  <si>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</si>
  <si>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</si>
  <si>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</si>
  <si>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</si>
  <si>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</si>
  <si>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</si>
  <si>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</si>
  <si>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</si>
  <si>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</si>
  <si>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</si>
  <si>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</si>
  <si>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</si>
  <si>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</si>
  <si>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</si>
  <si>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</si>
  <si>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</si>
  <si>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</si>
  <si>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</si>
  <si>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</si>
  <si>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</si>
  <si>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</si>
  <si>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</si>
  <si>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</si>
  <si>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</si>
  <si>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</si>
  <si>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</si>
  <si>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</si>
  <si>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</si>
  <si>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</si>
  <si>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</si>
  <si>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</si>
  <si>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</si>
  <si>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</si>
  <si>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</si>
  <si>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</si>
  <si>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</si>
  <si>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</si>
  <si>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</si>
  <si>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</si>
  <si>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</si>
  <si>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</si>
  <si>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</si>
  <si>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</si>
  <si>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</si>
  <si>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</si>
  <si>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</si>
  <si>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</si>
  <si>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</si>
  <si>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</si>
  <si>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</si>
  <si>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</si>
  <si>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</si>
  <si>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</si>
  <si>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</si>
  <si>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</si>
  <si>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</si>
  <si>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</si>
  <si>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</si>
  <si>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</si>
  <si>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</si>
  <si>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</si>
  <si>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</si>
  <si>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</si>
  <si>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</si>
  <si>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</si>
  <si>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</si>
  <si>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</si>
  <si>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</si>
  <si>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</si>
  <si>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</si>
  <si>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</si>
  <si>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</si>
  <si>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</si>
  <si>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</si>
  <si>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</si>
  <si>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</si>
  <si>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</si>
  <si>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</si>
  <si>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</si>
  <si>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</si>
  <si>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</si>
  <si>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</si>
  <si>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</si>
  <si>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</si>
  <si>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</si>
  <si>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</si>
  <si>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</si>
  <si>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</si>
  <si>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</si>
  <si>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</si>
  <si>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</si>
  <si>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</si>
  <si>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</si>
  <si>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</si>
  <si>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</si>
  <si>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</si>
  <si>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</si>
  <si>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</si>
  <si>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</si>
  <si>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</si>
  <si>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</si>
  <si>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</si>
  <si>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</si>
  <si>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</si>
  <si>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</si>
  <si>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</si>
  <si>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</si>
  <si>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</si>
  <si>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</si>
  <si>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</si>
  <si>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</si>
  <si>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</si>
  <si>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</si>
  <si>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</si>
  <si>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</si>
  <si>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</si>
  <si>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</si>
  <si>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</si>
  <si>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</si>
  <si>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</si>
  <si>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</si>
  <si>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</si>
  <si>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</si>
  <si>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</si>
  <si>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</si>
  <si>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</si>
  <si>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</si>
  <si>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</si>
  <si>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</si>
  <si>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</si>
  <si>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</si>
  <si>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</si>
  <si>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</si>
  <si>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</si>
  <si>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</si>
  <si>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</si>
  <si>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</si>
  <si>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</si>
  <si>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</si>
  <si>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</si>
  <si>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</si>
  <si>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</si>
  <si>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</si>
  <si>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</si>
  <si>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</si>
  <si>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</si>
  <si>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</si>
  <si>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</si>
  <si>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</si>
  <si>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</si>
  <si>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</si>
  <si>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</si>
  <si>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</si>
  <si>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</si>
  <si>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</si>
  <si>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</si>
  <si>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</si>
  <si>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</si>
  <si>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</si>
  <si>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</si>
  <si>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</si>
  <si>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</si>
  <si>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</si>
  <si>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</si>
  <si>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</si>
  <si>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</si>
  <si>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</si>
  <si>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</si>
  <si>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</si>
  <si>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</si>
  <si>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</si>
  <si>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</si>
  <si>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</si>
  <si>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</si>
  <si>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</si>
  <si>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</si>
  <si>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</si>
  <si>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</si>
  <si>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</si>
  <si>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</si>
  <si>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</si>
  <si>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</si>
  <si>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</si>
  <si>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</si>
  <si>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</si>
  <si>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</si>
  <si>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</si>
  <si>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</si>
  <si>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</si>
  <si>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</si>
  <si>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</si>
  <si>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</si>
  <si>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</si>
  <si>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</si>
  <si>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</si>
  <si>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</si>
  <si>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</si>
  <si>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</si>
  <si>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</si>
  <si>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</si>
  <si>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</si>
  <si>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</si>
  <si>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</si>
  <si>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</si>
  <si>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</si>
  <si>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</si>
  <si>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</si>
  <si>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</si>
  <si>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</si>
  <si>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</si>
  <si>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</si>
  <si>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</si>
  <si>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</si>
  <si>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</si>
  <si>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</si>
  <si>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</si>
  <si>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</si>
  <si>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</si>
  <si>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</si>
  <si>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</si>
  <si>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</si>
  <si>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</si>
  <si>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</si>
  <si>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</si>
  <si>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</si>
  <si>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</si>
  <si>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</si>
  <si>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</si>
  <si>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</si>
  <si>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</si>
  <si>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</si>
  <si>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</si>
  <si>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</si>
  <si>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</si>
  <si>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</si>
  <si>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</si>
  <si>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</si>
  <si>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</si>
  <si>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</si>
  <si>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</si>
  <si>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</si>
  <si>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</si>
  <si>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</si>
  <si>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</si>
  <si>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</si>
  <si>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</si>
  <si>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</si>
  <si>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</si>
  <si>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</si>
  <si>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</si>
  <si>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</si>
  <si>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</si>
  <si>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</si>
  <si>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</si>
  <si>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</si>
  <si>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</si>
  <si>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</si>
  <si>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</si>
  <si>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</si>
  <si>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</si>
  <si>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</si>
  <si>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</si>
  <si>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</si>
  <si>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</si>
  <si>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</si>
  <si>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</si>
  <si>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</si>
  <si>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</si>
  <si>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</si>
  <si>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</si>
  <si>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</si>
  <si>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</si>
  <si>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</si>
  <si>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</si>
  <si>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</si>
  <si>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</si>
  <si>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</si>
  <si>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</si>
  <si>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</si>
  <si>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</si>
  <si>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</si>
  <si>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</si>
  <si>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</si>
  <si>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</si>
  <si>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</si>
  <si>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</si>
  <si>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</si>
  <si>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</si>
  <si>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</si>
  <si>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</si>
  <si>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</si>
  <si>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</si>
  <si>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</si>
  <si>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</si>
  <si>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</si>
  <si>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</si>
  <si>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</si>
  <si>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</si>
  <si>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</si>
  <si>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</si>
  <si>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</si>
  <si>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</si>
  <si>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</si>
  <si>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</si>
  <si>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</si>
  <si>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</si>
  <si>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</si>
  <si>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</si>
  <si>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</si>
  <si>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</si>
  <si>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</si>
  <si>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</si>
  <si>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</si>
  <si>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</si>
  <si>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</si>
  <si>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</si>
  <si>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</si>
  <si>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</si>
  <si>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</si>
  <si>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</si>
  <si>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</si>
  <si>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</si>
  <si>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</si>
  <si>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</si>
  <si>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</si>
  <si>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</si>
  <si>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</si>
  <si>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</si>
  <si>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</si>
  <si>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</si>
  <si>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</si>
  <si>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</si>
  <si>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</si>
  <si>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</si>
  <si>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</si>
  <si>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</si>
  <si>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</si>
  <si>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</si>
  <si>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</si>
  <si>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</si>
  <si>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</si>
  <si>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</si>
  <si>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</si>
  <si>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</si>
  <si>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</si>
  <si>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</si>
  <si>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</si>
  <si>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</si>
  <si>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</si>
  <si>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</si>
  <si>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</si>
  <si>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</si>
  <si>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</si>
  <si>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</si>
  <si>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</si>
  <si>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</si>
  <si>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</si>
  <si>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</si>
  <si>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</si>
  <si>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</si>
  <si>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</si>
  <si>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</si>
  <si>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</si>
  <si>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</si>
  <si>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</si>
  <si>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</si>
  <si>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</si>
  <si>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</si>
  <si>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</si>
  <si>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</si>
  <si>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</si>
  <si>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</si>
  <si>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</si>
  <si>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</si>
  <si>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</si>
  <si>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</si>
  <si>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</si>
  <si>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</si>
  <si>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</si>
  <si>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</si>
  <si>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</si>
  <si>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</si>
  <si>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</si>
  <si>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</si>
  <si>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</si>
  <si>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</si>
  <si>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</si>
  <si>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</si>
  <si>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</si>
  <si>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</si>
  <si>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</si>
  <si>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</si>
  <si>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</si>
  <si>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</si>
  <si>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</si>
  <si>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</si>
  <si>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</si>
  <si>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</si>
  <si>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</si>
  <si>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</si>
  <si>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</si>
  <si>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</si>
  <si>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</si>
  <si>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</si>
  <si>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</si>
  <si>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</si>
  <si>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</si>
  <si>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</si>
  <si>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</si>
  <si>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</si>
  <si>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</si>
  <si>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</si>
  <si>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</si>
  <si>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</si>
  <si>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</si>
  <si>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</si>
  <si>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</si>
  <si>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</si>
  <si>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</si>
  <si>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</si>
  <si>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</si>
  <si>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</si>
  <si>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</si>
  <si>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</si>
  <si>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</si>
  <si>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</si>
  <si>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</si>
  <si>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</si>
  <si>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</si>
  <si>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</si>
  <si>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</si>
  <si>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</si>
  <si>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</si>
  <si>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</si>
  <si>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</si>
  <si>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</si>
  <si>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</si>
  <si>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</si>
  <si>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</si>
  <si>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</si>
  <si>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</si>
  <si>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</si>
  <si>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</si>
  <si>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</si>
  <si>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</si>
  <si>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</si>
  <si>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</si>
  <si>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</si>
  <si>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</si>
  <si>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</si>
  <si>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</si>
  <si>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</si>
  <si>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</si>
  <si>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</si>
  <si>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</si>
  <si>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</si>
  <si>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</si>
  <si>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</si>
  <si>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</si>
  <si>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</si>
  <si>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</si>
  <si>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</si>
  <si>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</si>
  <si>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</si>
  <si>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</si>
  <si>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</si>
  <si>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</si>
  <si>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</si>
  <si>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</si>
  <si>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</si>
  <si>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</si>
  <si>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</si>
  <si>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</si>
  <si>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</si>
  <si>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</si>
  <si>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</si>
  <si>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</si>
  <si>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</si>
  <si>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</si>
  <si>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</si>
  <si>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</si>
  <si>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</si>
  <si>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</si>
  <si>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</si>
  <si>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</si>
  <si>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</si>
  <si>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</si>
  <si>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</si>
  <si>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</si>
  <si>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</si>
  <si>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</si>
  <si>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</si>
  <si>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</si>
  <si>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</si>
  <si>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</si>
  <si>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</si>
  <si>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</si>
  <si>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</si>
  <si>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</si>
  <si>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</si>
  <si>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</si>
  <si>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</si>
  <si>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</si>
  <si>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</si>
  <si>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</si>
  <si>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</si>
  <si>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</si>
  <si>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</si>
  <si>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</si>
  <si>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</si>
  <si>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</si>
  <si>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</si>
  <si>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</si>
  <si>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</si>
  <si>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</si>
  <si>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</si>
  <si>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</si>
  <si>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</si>
  <si>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</si>
  <si>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</si>
  <si>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</si>
  <si>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</si>
  <si>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</si>
  <si>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</si>
  <si>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</si>
  <si>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</si>
  <si>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</si>
  <si>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</si>
  <si>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</si>
  <si>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</si>
  <si>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</si>
  <si>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</si>
  <si>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</si>
  <si>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</si>
  <si>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</si>
  <si>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</si>
  <si>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</si>
  <si>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</si>
  <si>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</si>
  <si>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</si>
  <si>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</si>
  <si>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</si>
  <si>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</si>
  <si>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</si>
  <si>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</si>
  <si>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</si>
  <si>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</si>
  <si>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</si>
  <si>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</si>
  <si>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</si>
  <si>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</si>
  <si>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</si>
  <si>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</si>
  <si>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</si>
  <si>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</si>
  <si>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</si>
  <si>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</si>
  <si>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</si>
  <si>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</si>
  <si>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</si>
  <si>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</si>
  <si>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</si>
  <si>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</si>
  <si>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</si>
  <si>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</si>
  <si>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</si>
  <si>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</si>
  <si>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</si>
  <si>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</si>
  <si>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</si>
  <si>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</si>
  <si>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</si>
  <si>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</si>
  <si>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</si>
  <si>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</si>
  <si>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</si>
  <si>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</si>
  <si>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</si>
  <si>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</si>
  <si>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</si>
  <si>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</si>
  <si>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</si>
  <si>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</si>
  <si>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</si>
  <si>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</si>
  <si>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</si>
  <si>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</si>
  <si>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</si>
  <si>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</si>
  <si>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</si>
  <si>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</si>
  <si>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</si>
  <si>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</si>
  <si>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</si>
  <si>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</si>
  <si>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</si>
  <si>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</si>
  <si>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</si>
  <si>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</si>
  <si>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</si>
  <si>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</si>
  <si>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</si>
  <si>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</si>
  <si>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</si>
  <si>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</si>
  <si>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</si>
  <si>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</si>
  <si>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</si>
  <si>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</si>
  <si>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</si>
  <si>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</si>
  <si>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</si>
  <si>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</si>
  <si>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</si>
  <si>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</si>
  <si>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</si>
  <si>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</si>
  <si>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</si>
  <si>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</si>
  <si>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</si>
  <si>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</si>
  <si>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</si>
  <si>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</si>
  <si>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</si>
  <si>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</si>
  <si>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</si>
  <si>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</si>
  <si>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</si>
  <si>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</si>
  <si>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</si>
  <si>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</si>
  <si>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</si>
  <si>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</si>
  <si>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</si>
  <si>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</si>
  <si>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</si>
  <si>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</si>
  <si>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</si>
  <si>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</si>
  <si>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</si>
  <si>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</si>
  <si>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</si>
  <si>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</si>
  <si>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</si>
  <si>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</si>
  <si>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</si>
  <si>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</si>
  <si>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</si>
  <si>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</si>
  <si>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</si>
  <si>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</si>
  <si>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</si>
  <si>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</si>
  <si>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</si>
  <si>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</si>
  <si>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</si>
  <si>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</si>
  <si>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</si>
  <si>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</si>
  <si>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</si>
  <si>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</si>
  <si>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</si>
  <si>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</si>
  <si>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</si>
  <si>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</si>
  <si>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</si>
  <si>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</si>
  <si>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</si>
  <si>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</si>
  <si>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</si>
  <si>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</si>
  <si>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</si>
  <si>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</si>
  <si>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</si>
  <si>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</si>
  <si>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</si>
  <si>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</si>
  <si>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</si>
  <si>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</si>
  <si>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</si>
  <si>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</si>
  <si>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</si>
  <si>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</si>
  <si>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</si>
  <si>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</si>
  <si>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</si>
  <si>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</si>
  <si>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</si>
  <si>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</si>
  <si>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</si>
  <si>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</si>
  <si>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</si>
  <si>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</si>
  <si>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</si>
  <si>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</si>
  <si>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</si>
  <si>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</si>
  <si>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</si>
  <si>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</si>
  <si>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</si>
  <si>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</si>
  <si>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</si>
  <si>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</si>
  <si>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</si>
  <si>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</si>
  <si>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</si>
  <si>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</si>
  <si>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</si>
  <si>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</si>
  <si>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</si>
  <si>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</si>
  <si>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</si>
  <si>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</si>
  <si>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</si>
  <si>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</si>
  <si>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</si>
  <si>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</si>
  <si>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</si>
  <si>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</si>
  <si>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</si>
  <si>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</si>
  <si>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</si>
  <si>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</si>
  <si>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</si>
  <si>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</si>
  <si>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</si>
  <si>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</si>
  <si>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</si>
  <si>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</si>
  <si>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</si>
  <si>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</si>
  <si>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</si>
  <si>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</si>
  <si>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</si>
  <si>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</si>
  <si>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</si>
  <si>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</si>
  <si>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</si>
  <si>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</si>
  <si>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</si>
  <si>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</si>
  <si>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</si>
  <si>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</si>
  <si>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</si>
  <si>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</si>
  <si>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</si>
  <si>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</si>
  <si>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</si>
  <si>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</si>
  <si>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</si>
  <si>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</si>
  <si>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</si>
  <si>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</si>
  <si>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</si>
  <si>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</si>
  <si>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</si>
  <si>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</si>
  <si>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</si>
  <si>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</si>
  <si>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</si>
  <si>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</si>
  <si>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</si>
  <si>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</si>
  <si>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</si>
  <si>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</si>
  <si>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</si>
  <si>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</si>
  <si>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</si>
  <si>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</si>
  <si>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</si>
  <si>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</si>
  <si>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</si>
  <si>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</si>
  <si>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</si>
  <si>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</si>
  <si>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</si>
  <si>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</si>
  <si>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</si>
  <si>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</si>
  <si>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</si>
  <si>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</si>
  <si>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</si>
  <si>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</si>
  <si>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</si>
  <si>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</si>
  <si>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</si>
  <si>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</si>
  <si>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</si>
  <si>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</si>
  <si>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</si>
  <si>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</si>
  <si>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</si>
  <si>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</si>
  <si>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</si>
  <si>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</si>
  <si>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</si>
  <si>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</si>
  <si>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</si>
  <si>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</si>
  <si>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</si>
  <si>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</si>
  <si>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</si>
  <si>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</si>
  <si>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</si>
  <si>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</si>
  <si>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</si>
  <si>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</si>
  <si>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</si>
  <si>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</si>
  <si>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</si>
  <si>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</si>
  <si>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</si>
  <si>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</si>
  <si>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</si>
  <si>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</si>
  <si>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</si>
  <si>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</si>
  <si>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</si>
  <si>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</si>
  <si>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</si>
  <si>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</si>
  <si>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</si>
  <si>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</si>
  <si>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</si>
  <si>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</si>
  <si>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</si>
  <si>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</si>
  <si>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</si>
  <si>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</si>
  <si>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</si>
  <si>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</si>
  <si>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</si>
  <si>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</si>
  <si>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</si>
  <si>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</si>
  <si>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</si>
  <si>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</si>
  <si>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</si>
  <si>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</si>
  <si>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</si>
  <si>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</si>
  <si>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</si>
  <si>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</si>
  <si>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</si>
  <si>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</si>
  <si>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</si>
  <si>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</si>
  <si>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</si>
  <si>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</si>
  <si>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</si>
  <si>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</si>
  <si>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</si>
  <si>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</si>
  <si>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</si>
  <si>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</si>
  <si>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</si>
  <si>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</si>
  <si>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</si>
  <si>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</si>
  <si>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</si>
  <si>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</si>
  <si>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</si>
  <si>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</si>
  <si>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</si>
  <si>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</si>
  <si>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</si>
  <si>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</si>
  <si>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</si>
  <si>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</si>
  <si>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</si>
  <si>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</si>
  <si>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</si>
  <si>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</si>
  <si>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</si>
  <si>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</si>
  <si>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</si>
  <si>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</si>
  <si>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</si>
  <si>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</si>
  <si>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</si>
  <si>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</si>
  <si>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</si>
  <si>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</si>
  <si>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</si>
  <si>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</si>
  <si>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</si>
  <si>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</si>
  <si>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</si>
  <si>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</si>
  <si>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</si>
  <si>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</si>
  <si>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</si>
  <si>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</si>
  <si>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</si>
  <si>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</si>
  <si>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</si>
  <si>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</si>
  <si>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</si>
  <si>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</si>
  <si>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</si>
  <si>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</si>
  <si>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</si>
  <si>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</si>
  <si>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</si>
  <si>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</si>
  <si>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</si>
  <si>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</si>
  <si>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</si>
  <si>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</si>
  <si>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</si>
  <si>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</si>
  <si>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</si>
  <si>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</si>
  <si>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</si>
  <si>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</si>
  <si>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</si>
  <si>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</si>
  <si>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</si>
  <si>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</si>
  <si>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</si>
  <si>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</si>
  <si>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</si>
  <si>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</si>
  <si>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</si>
  <si>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</si>
  <si>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</si>
  <si>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</si>
  <si>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</si>
  <si>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</si>
  <si>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</si>
  <si>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</si>
  <si>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</si>
  <si>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</si>
  <si>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</si>
  <si>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</si>
  <si>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</si>
  <si>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</si>
  <si>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</si>
  <si>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</si>
  <si>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</si>
  <si>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</si>
  <si>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</si>
  <si>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</si>
  <si>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</si>
  <si>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</si>
  <si>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</si>
  <si>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</si>
  <si>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</si>
  <si>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</si>
  <si>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</si>
  <si>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</si>
  <si>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</si>
  <si>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</si>
  <si>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</si>
  <si>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</si>
  <si>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</si>
  <si>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</si>
  <si>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</si>
  <si>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</si>
  <si>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</si>
  <si>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</si>
  <si>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</si>
  <si>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</si>
  <si>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</si>
  <si>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</si>
  <si>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</si>
  <si>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</si>
  <si>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</si>
  <si>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</si>
  <si>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</si>
  <si>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</si>
  <si>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</si>
  <si>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</si>
  <si>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</si>
  <si>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</si>
  <si>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</si>
  <si>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</si>
  <si>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</si>
  <si>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</si>
  <si>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</si>
  <si>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</si>
  <si>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</si>
  <si>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</si>
  <si>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</si>
  <si>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</si>
  <si>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</si>
  <si>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</si>
  <si>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</si>
  <si>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</si>
  <si>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</si>
  <si>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</si>
  <si>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</si>
  <si>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</si>
  <si>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</si>
  <si>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</si>
  <si>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</si>
  <si>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</si>
  <si>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</si>
  <si>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</si>
  <si>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</si>
  <si>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</si>
  <si>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</si>
  <si>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</si>
  <si>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</si>
  <si>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</si>
  <si>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</si>
  <si>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</si>
  <si>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</si>
  <si>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</si>
  <si>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</si>
  <si>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</si>
  <si>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</si>
  <si>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</si>
  <si>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</si>
  <si>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</si>
  <si>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</si>
  <si>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</si>
  <si>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</si>
  <si>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</si>
  <si>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</si>
  <si>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</si>
  <si>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</si>
  <si>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</si>
  <si>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</si>
  <si>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</si>
  <si>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</si>
  <si>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</si>
  <si>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</si>
  <si>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</si>
  <si>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</si>
  <si>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</si>
  <si>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</si>
  <si>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</si>
  <si>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</si>
  <si>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</si>
  <si>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</si>
  <si>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</si>
  <si>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</si>
  <si>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</si>
  <si>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</si>
  <si>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</si>
  <si>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</si>
  <si>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</si>
  <si>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</si>
  <si>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</si>
  <si>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</si>
  <si>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</si>
  <si>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</si>
  <si>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</si>
  <si>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</si>
  <si>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</si>
  <si>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</si>
  <si>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</si>
  <si>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</si>
  <si>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</si>
  <si>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</si>
  <si>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</si>
  <si>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</si>
  <si>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</si>
  <si>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</si>
  <si>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</si>
  <si>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</si>
  <si>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</si>
  <si>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</si>
  <si>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</si>
  <si>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</si>
  <si>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</si>
  <si>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</si>
  <si>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</si>
  <si>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</si>
  <si>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</si>
  <si>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</si>
  <si>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</si>
  <si>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</si>
  <si>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</si>
  <si>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</si>
  <si>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</si>
  <si>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</si>
  <si>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</si>
  <si>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</si>
  <si>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</si>
  <si>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</si>
  <si>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</si>
  <si>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</si>
  <si>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</si>
  <si>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</si>
  <si>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</si>
  <si>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</si>
  <si>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</si>
  <si>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</si>
  <si>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</si>
  <si>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</si>
  <si>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</si>
  <si>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</si>
  <si>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</si>
  <si>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</si>
  <si>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</si>
  <si>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</si>
  <si>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</si>
  <si>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</si>
  <si>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</si>
  <si>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</si>
  <si>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</si>
  <si>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</si>
  <si>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</si>
  <si>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</si>
  <si>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</si>
  <si>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</si>
  <si>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</si>
  <si>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</si>
  <si>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</si>
  <si>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</si>
  <si>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</si>
  <si>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</si>
  <si>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</si>
  <si>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</si>
  <si>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</si>
  <si>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</si>
  <si>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</si>
  <si>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</si>
  <si>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</si>
  <si>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</si>
  <si>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</si>
  <si>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</si>
  <si>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</si>
  <si>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</si>
  <si>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</si>
  <si>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</si>
  <si>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</si>
  <si>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</si>
  <si>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</si>
  <si>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</si>
  <si>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</si>
  <si>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</si>
  <si>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</si>
  <si>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</si>
  <si>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</si>
  <si>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</si>
  <si>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</si>
  <si>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</si>
  <si>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</si>
  <si>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</si>
  <si>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</si>
  <si>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</si>
  <si>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</si>
  <si>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</si>
  <si>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</si>
  <si>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</si>
  <si>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</si>
  <si>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</si>
  <si>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</si>
  <si>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</si>
  <si>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</si>
  <si>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</si>
  <si>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</si>
  <si>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</si>
  <si>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</si>
  <si>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</si>
  <si>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</si>
  <si>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</si>
  <si>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</si>
  <si>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</si>
  <si>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</si>
  <si>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</si>
  <si>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</si>
  <si>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</si>
  <si>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</si>
  <si>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</si>
  <si>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</si>
  <si>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</si>
  <si>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</si>
  <si>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</si>
  <si>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</si>
  <si>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</si>
  <si>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</si>
  <si>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</si>
  <si>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</si>
  <si>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</si>
  <si>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</si>
  <si>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</si>
  <si>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</si>
  <si>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</si>
  <si>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</si>
  <si>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</si>
  <si>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</si>
  <si>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</si>
  <si>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</si>
  <si>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</si>
  <si>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</si>
  <si>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</si>
  <si>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</si>
  <si>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</si>
  <si>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</si>
  <si>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</si>
  <si>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</si>
  <si>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</si>
  <si>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</si>
  <si>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</si>
  <si>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</si>
  <si>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</si>
  <si>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</si>
  <si>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</si>
  <si>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</si>
  <si>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</si>
  <si>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</si>
  <si>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</si>
  <si>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</si>
  <si>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</si>
  <si>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</si>
  <si>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</si>
  <si>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</si>
  <si>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</si>
  <si>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</si>
  <si>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</si>
  <si>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</si>
  <si>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</si>
  <si>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</si>
  <si>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</si>
  <si>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</si>
  <si>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</si>
  <si>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</si>
  <si>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</si>
  <si>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</si>
  <si>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</si>
  <si>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</si>
  <si>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</si>
  <si>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</si>
  <si>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</si>
  <si>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</si>
  <si>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</si>
  <si>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</si>
  <si>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</si>
  <si>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</si>
  <si>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</si>
  <si>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</si>
  <si>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</si>
  <si>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</si>
  <si>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</si>
  <si>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</si>
  <si>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</si>
  <si>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</si>
  <si>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</si>
  <si>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</si>
  <si>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</si>
  <si>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</si>
  <si>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</si>
  <si>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</si>
  <si>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</si>
  <si>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</si>
  <si>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</si>
  <si>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</si>
  <si>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</si>
  <si>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</si>
  <si>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</si>
  <si>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</si>
  <si>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</si>
  <si>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</si>
  <si>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</si>
  <si>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</si>
  <si>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</si>
  <si>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</si>
  <si>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</si>
  <si>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</si>
  <si>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</si>
  <si>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</si>
  <si>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</si>
  <si>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</si>
  <si>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</si>
  <si>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</si>
  <si>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</si>
  <si>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</si>
  <si>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</si>
  <si>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</si>
  <si>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</si>
  <si>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</si>
  <si>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</si>
  <si>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</si>
  <si>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</si>
  <si>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</si>
  <si>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</si>
  <si>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</si>
  <si>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</si>
  <si>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</si>
  <si>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</si>
  <si>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</si>
  <si>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</si>
  <si>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</si>
  <si>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</si>
  <si>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</si>
  <si>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</si>
  <si>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</si>
  <si>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</si>
  <si>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</si>
  <si>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</si>
  <si>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</si>
  <si>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</si>
  <si>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</si>
  <si>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</si>
  <si>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</si>
  <si>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</si>
  <si>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</si>
  <si>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</si>
  <si>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</si>
  <si>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</si>
  <si>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</si>
  <si>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</si>
  <si>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</si>
  <si>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</si>
  <si>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</si>
  <si>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</si>
  <si>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</si>
  <si>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</si>
  <si>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</si>
  <si>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</si>
  <si>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</si>
  <si>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</si>
  <si>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</si>
  <si>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</si>
  <si>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</si>
  <si>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</si>
  <si>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</si>
  <si>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</si>
  <si>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</si>
  <si>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</si>
  <si>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</si>
  <si>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</si>
  <si>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</si>
  <si>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</si>
  <si>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</si>
  <si>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</si>
  <si>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</si>
  <si>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</si>
  <si>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</si>
  <si>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</si>
  <si>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</si>
  <si>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</si>
  <si>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</si>
  <si>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</si>
  <si>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</si>
  <si>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</si>
  <si>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</si>
  <si>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</si>
  <si>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</si>
  <si>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</si>
  <si>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</si>
  <si>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</si>
  <si>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</si>
  <si>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</si>
  <si>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</si>
  <si>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</si>
  <si>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</si>
  <si>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</si>
  <si>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</si>
  <si>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</si>
  <si>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</si>
  <si>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</si>
  <si>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</si>
  <si>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</si>
  <si>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</si>
  <si>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</si>
  <si>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</si>
  <si>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</si>
  <si>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</si>
  <si>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</si>
  <si>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</si>
  <si>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</si>
  <si>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</si>
  <si>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</si>
  <si>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</si>
  <si>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</si>
  <si>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</si>
  <si>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</si>
  <si>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</si>
  <si>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</si>
  <si>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</si>
  <si>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</si>
  <si>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</si>
  <si>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</si>
  <si>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</si>
  <si>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</si>
  <si>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</si>
  <si>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</si>
  <si>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</si>
  <si>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</si>
  <si>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</si>
  <si>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</si>
  <si>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</si>
  <si>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</si>
  <si>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</si>
  <si>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</si>
  <si>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</si>
  <si>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</si>
  <si>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</si>
  <si>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</si>
  <si>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</si>
  <si>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</si>
  <si>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</si>
  <si>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</si>
  <si>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</si>
  <si>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</si>
  <si>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</si>
  <si>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</si>
  <si>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</si>
  <si>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</si>
  <si>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</si>
  <si>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</si>
  <si>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</si>
  <si>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</si>
  <si>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</si>
  <si>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</si>
  <si>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</si>
  <si>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</si>
  <si>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</si>
  <si>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</si>
  <si>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</si>
  <si>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</si>
  <si>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</si>
  <si>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</si>
  <si>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</si>
  <si>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</si>
  <si>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</si>
  <si>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</si>
  <si>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</si>
  <si>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</si>
  <si>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</si>
  <si>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</si>
  <si>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</si>
  <si>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</si>
  <si>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</si>
  <si>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</si>
  <si>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</si>
  <si>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</si>
  <si>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</si>
  <si>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</si>
  <si>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</si>
  <si>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</si>
  <si>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</si>
  <si>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</si>
  <si>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</si>
  <si>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</si>
  <si>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</si>
  <si>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</si>
  <si>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</si>
  <si>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</si>
  <si>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</si>
  <si>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</si>
  <si>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</si>
  <si>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</si>
  <si>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</si>
  <si>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</si>
  <si>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</si>
  <si>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</si>
  <si>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</si>
  <si>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</si>
  <si>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</si>
  <si>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</si>
  <si>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</si>
  <si>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</si>
  <si>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</si>
  <si>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</si>
  <si>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</si>
  <si>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</si>
  <si>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</si>
  <si>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</si>
  <si>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</si>
  <si>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</si>
  <si>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</si>
  <si>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</si>
  <si>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</si>
  <si>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</si>
  <si>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</si>
  <si>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</si>
  <si>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</si>
  <si>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</si>
  <si>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</si>
  <si>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</si>
  <si>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</si>
  <si>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</si>
  <si>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</si>
  <si>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</si>
  <si>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</si>
  <si>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</si>
  <si>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</si>
  <si>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</si>
  <si>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</si>
  <si>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</si>
  <si>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</si>
  <si>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</si>
  <si>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</si>
  <si>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</si>
  <si>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</si>
  <si>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</si>
  <si>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</si>
  <si>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</si>
  <si>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</si>
  <si>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</si>
  <si>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</si>
  <si>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</si>
  <si>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</si>
  <si>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</si>
  <si>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</si>
  <si>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</si>
  <si>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</si>
  <si>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</si>
  <si>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</si>
  <si>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</si>
  <si>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</si>
  <si>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</si>
  <si>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</si>
  <si>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</si>
  <si>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</si>
  <si>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</si>
  <si>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</si>
  <si>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</si>
  <si>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</si>
  <si>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</si>
  <si>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</si>
  <si>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</si>
  <si>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</si>
  <si>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</si>
  <si>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</si>
  <si>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</si>
  <si>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</si>
  <si>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</si>
  <si>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</si>
  <si>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</si>
  <si>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</si>
  <si>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</si>
  <si>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</si>
  <si>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</si>
  <si>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</si>
  <si>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</si>
  <si>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</si>
  <si>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</si>
  <si>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</si>
  <si>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</si>
  <si>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</si>
  <si>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</si>
  <si>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</si>
  <si>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</si>
  <si>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</si>
  <si>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</si>
  <si>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</si>
  <si>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</si>
  <si>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</si>
  <si>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</si>
  <si>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</si>
  <si>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</si>
  <si>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</si>
  <si>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</si>
  <si>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</si>
  <si>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</si>
  <si>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</si>
  <si>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</si>
  <si>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</si>
  <si>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</si>
  <si>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</si>
  <si>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</si>
  <si>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</si>
  <si>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</si>
  <si>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</si>
  <si>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</si>
  <si>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</si>
  <si>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</si>
  <si>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</si>
  <si>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</si>
  <si>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</si>
  <si>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</si>
  <si>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</si>
  <si>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</si>
  <si>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</si>
  <si>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</si>
  <si>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</si>
  <si>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</si>
  <si>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</si>
  <si>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</si>
  <si>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</si>
  <si>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</si>
  <si>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</si>
  <si>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</si>
  <si>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</si>
  <si>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</si>
  <si>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</si>
  <si>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</si>
  <si>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</si>
  <si>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</si>
  <si>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</si>
  <si>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</si>
  <si>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</si>
  <si>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</si>
  <si>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</si>
  <si>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</si>
  <si>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</si>
  <si>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</si>
  <si>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</si>
  <si>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</si>
  <si>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</si>
  <si>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</si>
  <si>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</si>
  <si>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</si>
  <si>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</si>
  <si>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</si>
  <si>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</si>
  <si>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</si>
  <si>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</si>
  <si>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</si>
  <si>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</si>
  <si>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</si>
  <si>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</si>
  <si>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</si>
  <si>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</si>
  <si>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</si>
  <si>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</si>
  <si>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</si>
  <si>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</si>
  <si>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</si>
  <si>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</si>
  <si>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</si>
  <si>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</si>
  <si>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</si>
  <si>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</si>
  <si>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</si>
  <si>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</si>
  <si>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</si>
  <si>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</si>
  <si>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</si>
  <si>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</si>
  <si>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</si>
  <si>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</si>
  <si>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</si>
  <si>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</si>
  <si>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</si>
  <si>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</si>
  <si>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</si>
  <si>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</si>
  <si>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</si>
  <si>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</si>
  <si>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</si>
  <si>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</si>
  <si>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</si>
  <si>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</si>
  <si>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</si>
  <si>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</si>
  <si>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</si>
  <si>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</si>
  <si>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</si>
  <si>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</si>
  <si>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</si>
  <si>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</si>
  <si>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</si>
  <si>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</si>
  <si>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</si>
  <si>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</si>
  <si>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</si>
  <si>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</si>
  <si>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</si>
  <si>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</si>
  <si>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</si>
  <si>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</si>
  <si>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</si>
  <si>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</si>
  <si>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</si>
  <si>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</si>
  <si>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</si>
  <si>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</si>
  <si>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</si>
  <si>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</si>
  <si>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</si>
  <si>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</si>
  <si>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</si>
  <si>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</si>
  <si>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</si>
  <si>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</si>
  <si>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</si>
  <si>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</si>
  <si>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</si>
  <si>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</si>
  <si>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</si>
  <si>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</si>
  <si>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</si>
  <si>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</si>
  <si>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</si>
  <si>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</si>
  <si>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</si>
  <si>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</si>
  <si>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</si>
  <si>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</si>
  <si>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</si>
  <si>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</si>
  <si>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</si>
  <si>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</si>
  <si>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</si>
  <si>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</si>
  <si>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</si>
  <si>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</si>
  <si>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</si>
  <si>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</si>
  <si>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</si>
  <si>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</si>
  <si>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</si>
  <si>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</si>
  <si>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</si>
  <si>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</si>
  <si>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</si>
  <si>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</si>
  <si>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</si>
  <si>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</si>
  <si>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</si>
  <si>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</si>
  <si>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</si>
  <si>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</si>
  <si>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</si>
  <si>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</si>
  <si>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</si>
  <si>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</si>
  <si>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</si>
  <si>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</si>
  <si>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</si>
  <si>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</si>
  <si>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</si>
  <si>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</si>
  <si>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</si>
  <si>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</si>
  <si>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</si>
  <si>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</si>
  <si>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</si>
  <si>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</si>
  <si>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</si>
  <si>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</si>
  <si>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</si>
  <si>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</si>
  <si>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</si>
  <si>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</si>
  <si>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</si>
  <si>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</si>
  <si>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</si>
  <si>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</si>
  <si>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</si>
  <si>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</si>
  <si>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</si>
  <si>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</si>
  <si>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</si>
  <si>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</si>
  <si>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</si>
  <si>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</si>
  <si>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</si>
  <si>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</si>
  <si>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</si>
  <si>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</si>
  <si>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</si>
  <si>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</si>
  <si>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</si>
  <si>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</si>
  <si>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</si>
  <si>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</si>
  <si>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</si>
  <si>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</si>
  <si>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</si>
  <si>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</si>
  <si>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</si>
  <si>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</si>
  <si>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</si>
  <si>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</si>
  <si>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</si>
  <si>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</si>
  <si>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</si>
  <si>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</si>
  <si>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</si>
  <si>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</si>
  <si>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</si>
  <si>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</si>
  <si>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</si>
  <si>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</si>
  <si>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</si>
  <si>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</si>
  <si>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</si>
  <si>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</si>
  <si>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</si>
  <si>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</si>
  <si>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</si>
  <si>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</si>
  <si>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</si>
  <si>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</si>
  <si>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</si>
  <si>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</si>
  <si>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</si>
  <si>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</si>
  <si>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</si>
  <si>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</si>
  <si>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</si>
  <si>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</si>
  <si>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</si>
  <si>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</si>
  <si>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</si>
  <si>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</si>
  <si>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</si>
  <si>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</si>
  <si>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</si>
  <si>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</si>
  <si>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</si>
  <si>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</si>
  <si>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</si>
  <si>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</si>
  <si>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</si>
  <si>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</si>
  <si>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</si>
  <si>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</si>
  <si>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</si>
  <si>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</si>
  <si>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</si>
  <si>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</si>
  <si>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</si>
  <si>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</si>
  <si>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</si>
  <si>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</si>
  <si>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</si>
  <si>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</si>
  <si>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</si>
  <si>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</si>
  <si>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</si>
  <si>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</si>
  <si>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</si>
  <si>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</si>
  <si>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</si>
  <si>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</si>
  <si>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</si>
  <si>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</si>
  <si>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</si>
  <si>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</si>
  <si>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</si>
  <si>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</si>
  <si>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</si>
  <si>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</si>
  <si>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</si>
  <si>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</si>
  <si>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</si>
  <si>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</si>
  <si>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</si>
  <si>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</si>
  <si>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</si>
  <si>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</si>
  <si>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</si>
  <si>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</si>
  <si>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</si>
  <si>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</si>
  <si>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</si>
  <si>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</si>
  <si>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</si>
  <si>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</si>
  <si>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</si>
  <si>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</si>
  <si>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</si>
  <si>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</si>
  <si>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</si>
  <si>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</si>
  <si>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</si>
  <si>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</si>
  <si>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</si>
  <si>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</si>
  <si>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</si>
  <si>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</si>
  <si>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</si>
  <si>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</si>
  <si>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</si>
  <si>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</si>
  <si>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</si>
  <si>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</si>
  <si>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</si>
  <si>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</si>
  <si>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</si>
  <si>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</si>
  <si>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</si>
  <si>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</si>
  <si>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</si>
  <si>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</si>
  <si>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</si>
  <si>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</si>
  <si>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</si>
  <si>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</si>
  <si>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</si>
  <si>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</si>
  <si>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</si>
  <si>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</si>
  <si>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</si>
  <si>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</si>
  <si>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</si>
  <si>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</si>
  <si>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</si>
  <si>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</si>
  <si>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</si>
  <si>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</si>
  <si>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</si>
  <si>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</si>
  <si>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</si>
  <si>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</si>
  <si>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</si>
  <si>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</si>
  <si>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</si>
  <si>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</si>
  <si>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</si>
  <si>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</si>
  <si>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</si>
  <si>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</si>
  <si>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</si>
  <si>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</si>
  <si>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</si>
  <si>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</si>
  <si>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</si>
  <si>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</si>
  <si>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</si>
  <si>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</si>
  <si>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</si>
  <si>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</si>
  <si>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</si>
  <si>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</si>
  <si>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</si>
  <si>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</si>
  <si>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</si>
  <si>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</si>
  <si>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</si>
  <si>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</si>
  <si>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</si>
  <si>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</si>
  <si>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</si>
  <si>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</si>
  <si>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</si>
  <si>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</si>
  <si>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</si>
  <si>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</si>
  <si>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</si>
  <si>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</si>
  <si>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</si>
  <si>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</si>
  <si>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</si>
  <si>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</si>
  <si>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</si>
  <si>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</si>
  <si>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</si>
  <si>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</si>
  <si>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</si>
  <si>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</si>
  <si>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</si>
  <si>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</si>
  <si>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</si>
  <si>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</si>
  <si>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</si>
  <si>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</si>
  <si>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</si>
  <si>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</si>
  <si>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</si>
  <si>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</si>
  <si>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</si>
  <si>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</si>
  <si>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</si>
  <si>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</si>
  <si>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</si>
  <si>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</si>
  <si>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</si>
  <si>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</si>
  <si>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</si>
  <si>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</si>
  <si>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</si>
  <si>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</si>
  <si>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</si>
  <si>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</si>
  <si>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</si>
  <si>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</si>
  <si>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</si>
  <si>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</si>
  <si>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</si>
  <si>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</si>
  <si>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</si>
  <si>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</si>
  <si>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</si>
  <si>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</si>
  <si>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</si>
  <si>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</si>
  <si>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</si>
  <si>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</si>
  <si>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</si>
  <si>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</si>
  <si>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</si>
  <si>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</si>
  <si>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</si>
  <si>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</si>
  <si>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</si>
  <si>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</si>
  <si>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</si>
  <si>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</si>
  <si>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</si>
  <si>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</si>
  <si>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</si>
  <si>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</si>
  <si>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</si>
  <si>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</si>
  <si>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</si>
  <si>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</si>
  <si>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</si>
  <si>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</si>
  <si>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</si>
  <si>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</si>
  <si>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</si>
  <si>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</si>
  <si>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</si>
  <si>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</si>
  <si>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</si>
  <si>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</si>
  <si>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</si>
  <si>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</si>
  <si>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</si>
  <si>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</si>
  <si>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</si>
  <si>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</si>
  <si>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</si>
  <si>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</si>
  <si>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</si>
  <si>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</si>
  <si>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</si>
  <si>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</si>
  <si>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</si>
  <si>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</si>
  <si>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</si>
  <si>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</si>
  <si>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</si>
  <si>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</si>
  <si>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</si>
  <si>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</si>
  <si>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</si>
  <si>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</si>
  <si>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</si>
  <si>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</si>
  <si>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</si>
  <si>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</si>
  <si>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</si>
  <si>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</si>
  <si>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</si>
  <si>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</si>
  <si>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</si>
  <si>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</si>
  <si>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</si>
  <si>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</si>
  <si>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</si>
  <si>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</si>
  <si>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</si>
  <si>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</si>
  <si>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</si>
  <si>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</si>
  <si>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</si>
  <si>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</si>
  <si>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</si>
  <si>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</si>
  <si>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</si>
  <si>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</si>
  <si>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</si>
  <si>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</si>
  <si>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</si>
  <si>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</si>
  <si>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</si>
  <si>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</si>
  <si>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</si>
  <si>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</si>
  <si>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</si>
  <si>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</si>
  <si>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</si>
  <si>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</si>
  <si>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</si>
  <si>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</si>
  <si>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</si>
  <si>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</si>
  <si>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</si>
  <si>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</si>
  <si>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</si>
  <si>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</si>
  <si>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</si>
  <si>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</si>
  <si>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</si>
  <si>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</si>
  <si>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</si>
  <si>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</si>
  <si>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</si>
  <si>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</si>
  <si>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</si>
  <si>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</si>
  <si>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</si>
  <si>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</si>
  <si>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</si>
  <si>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</si>
  <si>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</si>
  <si>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</si>
  <si>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</si>
  <si>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</si>
  <si>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</si>
  <si>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</si>
  <si>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</si>
  <si>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</si>
  <si>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</si>
  <si>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</si>
  <si>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</si>
  <si>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</si>
  <si>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</si>
  <si>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</si>
  <si>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</si>
  <si>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</si>
  <si>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</si>
  <si>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</si>
  <si>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</si>
  <si>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</si>
  <si>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</si>
  <si>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</si>
  <si>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</si>
  <si>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</si>
  <si>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</si>
  <si>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</si>
  <si>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</si>
  <si>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</si>
  <si>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</si>
  <si>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</si>
  <si>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</si>
  <si>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</si>
  <si>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</si>
  <si>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</si>
  <si>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</si>
  <si>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</si>
  <si>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</si>
  <si>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</si>
  <si>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</si>
  <si>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</si>
  <si>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</si>
  <si>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</si>
  <si>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</si>
  <si>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</si>
  <si>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</si>
  <si>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</si>
  <si>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</si>
  <si>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</si>
  <si>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</si>
  <si>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</si>
  <si>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</si>
  <si>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</si>
  <si>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</si>
  <si>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</si>
  <si>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</si>
  <si>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</si>
  <si>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</si>
  <si>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</si>
  <si>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</si>
  <si>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</si>
  <si>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</si>
  <si>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</si>
  <si>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</si>
  <si>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</si>
  <si>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</si>
  <si>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</si>
  <si>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</si>
  <si>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</si>
  <si>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</si>
  <si>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</si>
  <si>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</si>
  <si>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</si>
  <si>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</si>
  <si>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</si>
  <si>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</si>
  <si>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</si>
  <si>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</si>
  <si>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</si>
  <si>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</si>
  <si>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</si>
  <si>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</si>
  <si>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</si>
  <si>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</si>
  <si>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</si>
  <si>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</si>
  <si>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</si>
  <si>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</si>
  <si>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</si>
  <si>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</si>
  <si>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</si>
  <si>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</si>
  <si>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</si>
  <si>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</si>
  <si>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</si>
  <si>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</si>
  <si>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</si>
  <si>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</si>
  <si>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</si>
  <si>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</si>
  <si>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</si>
  <si>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</si>
  <si>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</si>
  <si>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</si>
  <si>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</si>
  <si>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</si>
  <si>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</si>
  <si>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</si>
  <si>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</si>
  <si>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</si>
  <si>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</si>
  <si>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</si>
  <si>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</si>
  <si>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</si>
  <si>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</si>
  <si>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</si>
  <si>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</si>
  <si>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</si>
  <si>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</si>
  <si>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</si>
  <si>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</si>
  <si>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</si>
  <si>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</si>
  <si>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</si>
  <si>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</si>
  <si>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</si>
  <si>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</si>
  <si>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</si>
  <si>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</si>
  <si>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</si>
  <si>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</si>
  <si>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</si>
  <si>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</si>
  <si>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</si>
  <si>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</si>
  <si>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</si>
  <si>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</si>
  <si>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</si>
  <si>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</si>
  <si>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</si>
  <si>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</si>
  <si>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</si>
  <si>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</si>
  <si>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</si>
  <si>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</si>
  <si>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</si>
  <si>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</si>
  <si>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</si>
  <si>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</si>
  <si>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</si>
  <si>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</si>
  <si>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</si>
  <si>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</si>
  <si>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</si>
  <si>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</si>
  <si>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</si>
  <si>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</si>
  <si>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</si>
  <si>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</si>
  <si>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</si>
  <si>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</si>
  <si>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</si>
  <si>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</si>
  <si>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</si>
  <si>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</si>
  <si>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</si>
  <si>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</si>
  <si>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</si>
  <si>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</si>
  <si>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</si>
  <si>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</si>
  <si>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</si>
  <si>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</si>
  <si>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</si>
  <si>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</si>
  <si>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</si>
  <si>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</si>
  <si>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</si>
  <si>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</si>
  <si>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</si>
  <si>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</si>
  <si>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</si>
  <si>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</si>
  <si>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</si>
  <si>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</si>
  <si>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</si>
  <si>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</si>
  <si>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</si>
  <si>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</si>
  <si>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</si>
  <si>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</si>
  <si>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</si>
  <si>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</si>
  <si>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</si>
  <si>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</si>
  <si>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</si>
  <si>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</si>
  <si>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</si>
  <si>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</si>
  <si>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</si>
  <si>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</si>
  <si>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</si>
  <si>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</si>
  <si>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</si>
  <si>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</si>
  <si>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</si>
  <si>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</si>
  <si>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</si>
  <si>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</si>
  <si>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</si>
  <si>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</si>
  <si>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</si>
  <si>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</si>
  <si>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</si>
  <si>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</si>
  <si>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</si>
  <si>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</si>
  <si>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</si>
  <si>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</si>
  <si>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</si>
  <si>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</si>
  <si>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</si>
  <si>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</si>
  <si>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</si>
  <si>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</si>
  <si>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</si>
  <si>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</si>
  <si>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</si>
  <si>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</si>
  <si>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</si>
  <si>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</si>
  <si>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</si>
  <si>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</si>
  <si>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</si>
  <si>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</si>
  <si>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</si>
  <si>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</si>
  <si>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</si>
  <si>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</si>
  <si>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</si>
  <si>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</si>
  <si>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</si>
  <si>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</si>
  <si>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</si>
  <si>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</si>
  <si>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</si>
  <si>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</si>
  <si>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</si>
  <si>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</si>
  <si>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</si>
  <si>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</si>
  <si>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</si>
  <si>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</si>
  <si>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</si>
  <si>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</si>
  <si>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</si>
  <si>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</si>
  <si>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</si>
  <si>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</si>
  <si>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</si>
  <si>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</si>
  <si>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</si>
  <si>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</si>
  <si>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</si>
  <si>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</si>
  <si>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</si>
  <si>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</si>
  <si>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</si>
  <si>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</si>
  <si>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</si>
  <si>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</si>
  <si>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</si>
  <si>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</si>
  <si>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</si>
  <si>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</si>
  <si>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</si>
  <si>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</si>
  <si>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</si>
  <si>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</si>
  <si>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</si>
  <si>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</si>
  <si>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</si>
  <si>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</si>
  <si>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</si>
  <si>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</si>
  <si>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</si>
  <si>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</si>
  <si>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</si>
  <si>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</si>
  <si>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</si>
  <si>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</si>
  <si>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</si>
  <si>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</si>
  <si>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</si>
  <si>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</si>
  <si>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</si>
  <si>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</si>
  <si>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</si>
  <si>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</si>
  <si>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</si>
  <si>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</si>
  <si>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</si>
  <si>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</si>
  <si>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</si>
  <si>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</si>
  <si>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</si>
  <si>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</si>
  <si>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</si>
  <si>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</si>
  <si>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</si>
  <si>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</si>
  <si>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</si>
  <si>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</si>
  <si>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</si>
  <si>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</si>
  <si>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</si>
  <si>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</si>
  <si>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</si>
  <si>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</si>
  <si>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</si>
  <si>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</si>
  <si>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</si>
  <si>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</si>
  <si>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</si>
  <si>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</si>
  <si>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</si>
  <si>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</si>
  <si>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</si>
  <si>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</si>
  <si>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</si>
  <si>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</si>
  <si>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</si>
  <si>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</si>
  <si>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</si>
  <si>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</si>
  <si>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</si>
  <si>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</si>
  <si>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</si>
  <si>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</si>
  <si>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</si>
  <si>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</si>
  <si>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</si>
  <si>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</si>
  <si>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</si>
  <si>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</si>
  <si>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</si>
  <si>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</si>
  <si>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</si>
  <si>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</si>
  <si>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</si>
  <si>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</si>
  <si>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</si>
  <si>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</si>
  <si>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</si>
  <si>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</si>
  <si>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</si>
  <si>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</si>
  <si>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</si>
  <si>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</si>
  <si>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</si>
  <si>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</si>
  <si>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</si>
  <si>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</si>
  <si>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</si>
  <si>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</si>
  <si>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</si>
  <si>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</si>
  <si>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</si>
  <si>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</si>
  <si>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</si>
  <si>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</si>
  <si>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</si>
  <si>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</si>
  <si>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</si>
  <si>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</si>
  <si>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</si>
  <si>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</si>
  <si>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</si>
  <si>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</si>
  <si>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</si>
  <si>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</si>
  <si>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</si>
  <si>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</si>
  <si>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</si>
  <si>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</si>
  <si>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</si>
  <si>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</si>
  <si>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</si>
  <si>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</si>
  <si>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</si>
  <si>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</si>
  <si>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</si>
  <si>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</si>
  <si>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</si>
  <si>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</si>
  <si>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</si>
  <si>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</si>
  <si>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</si>
  <si>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</si>
  <si>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</si>
  <si>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</si>
  <si>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</si>
  <si>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</si>
  <si>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</si>
  <si>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</si>
  <si>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</si>
  <si>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</si>
  <si>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</si>
  <si>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</si>
  <si>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</si>
  <si>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</si>
  <si>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</si>
  <si>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</si>
  <si>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</si>
  <si>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</si>
  <si>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</si>
  <si>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</si>
  <si>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</si>
  <si>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</si>
  <si>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</si>
  <si>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</si>
  <si>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</si>
  <si>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</si>
  <si>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</si>
  <si>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</si>
  <si>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</si>
  <si>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</si>
  <si>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</si>
  <si>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</si>
  <si>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</si>
  <si>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</si>
  <si>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</si>
  <si>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</si>
  <si>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</si>
  <si>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</si>
  <si>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</si>
  <si>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</si>
  <si>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</si>
  <si>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</si>
  <si>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</si>
  <si>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</si>
  <si>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</si>
  <si>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</si>
  <si>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</si>
  <si>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</si>
  <si>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</si>
  <si>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</si>
  <si>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</si>
  <si>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</si>
  <si>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</si>
  <si>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</si>
  <si>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</si>
  <si>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</si>
  <si>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</si>
  <si>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</si>
  <si>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</si>
  <si>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</si>
  <si>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</si>
  <si>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</si>
  <si>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</si>
  <si>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</si>
  <si>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</si>
  <si>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</si>
  <si>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</si>
  <si>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</si>
  <si>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</si>
  <si>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</si>
  <si>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</si>
  <si>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</si>
  <si>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</si>
  <si>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</si>
  <si>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</si>
  <si>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</si>
  <si>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</si>
  <si>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</si>
  <si>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</si>
  <si>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</si>
  <si>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</si>
  <si>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</si>
  <si>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</si>
  <si>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</si>
  <si>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</si>
  <si>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</si>
  <si>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</si>
  <si>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</si>
  <si>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</si>
  <si>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</si>
  <si>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</si>
  <si>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</si>
  <si>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</si>
  <si>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</si>
  <si>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</si>
  <si>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</si>
  <si>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</si>
  <si>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</si>
  <si>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</si>
  <si>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</si>
  <si>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</si>
  <si>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</si>
  <si>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</si>
  <si>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</si>
  <si>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</si>
  <si>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</si>
  <si>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</si>
  <si>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</si>
  <si>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</si>
  <si>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</si>
  <si>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</si>
  <si>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</si>
  <si>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</si>
  <si>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</si>
  <si>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</si>
  <si>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</si>
  <si>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</si>
  <si>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</si>
  <si>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</si>
  <si>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</si>
  <si>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</si>
  <si>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</si>
  <si>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</si>
  <si>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</si>
  <si>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</si>
  <si>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</si>
  <si>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</si>
  <si>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</si>
  <si>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</si>
  <si>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</si>
  <si>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</si>
  <si>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</si>
  <si>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</si>
  <si>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</si>
  <si>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</si>
  <si>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</si>
  <si>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</si>
  <si>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</si>
  <si>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</si>
  <si>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</si>
  <si>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</si>
  <si>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</si>
  <si>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</si>
  <si>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</si>
  <si>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</si>
  <si>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</si>
  <si>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</si>
  <si>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</si>
  <si>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</si>
  <si>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</si>
  <si>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</si>
  <si>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</si>
  <si>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</si>
  <si>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</si>
  <si>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</si>
  <si>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</si>
  <si>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</si>
  <si>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</si>
  <si>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</si>
  <si>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</si>
  <si>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</si>
  <si>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</si>
  <si>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</si>
  <si>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</si>
  <si>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</si>
  <si>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</si>
  <si>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</si>
  <si>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</si>
  <si>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</si>
  <si>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</si>
  <si>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</si>
  <si>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</si>
  <si>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</si>
  <si>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</si>
  <si>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</si>
  <si>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</si>
  <si>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</si>
  <si>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</si>
  <si>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</si>
  <si>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</si>
  <si>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</si>
  <si>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</si>
  <si>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</si>
  <si>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</si>
  <si>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</si>
  <si>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</si>
  <si>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</si>
  <si>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</si>
  <si>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</si>
  <si>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</si>
  <si>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</si>
  <si>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</si>
  <si>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</si>
  <si>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</si>
  <si>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</si>
  <si>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</si>
  <si>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</si>
  <si>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</si>
  <si>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</si>
  <si>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</si>
  <si>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</si>
  <si>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</si>
  <si>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</si>
  <si>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</si>
  <si>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</si>
  <si>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</si>
  <si>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</si>
  <si>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</si>
  <si>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</si>
  <si>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</si>
  <si>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</si>
  <si>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</si>
  <si>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</si>
  <si>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</si>
  <si>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</si>
  <si>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</si>
  <si>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</si>
  <si>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</si>
  <si>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</si>
  <si>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</si>
  <si>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</si>
  <si>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</si>
  <si>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</si>
  <si>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</si>
  <si>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</si>
  <si>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</si>
  <si>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</si>
  <si>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</si>
  <si>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</si>
  <si>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</si>
  <si>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</si>
  <si>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</si>
  <si>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</si>
  <si>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</si>
  <si>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</si>
  <si>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</si>
  <si>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</si>
  <si>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</si>
  <si>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</si>
  <si>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</si>
  <si>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</si>
  <si>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</si>
  <si>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</si>
  <si>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</si>
  <si>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</si>
  <si>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</si>
  <si>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</si>
  <si>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</si>
  <si>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</si>
  <si>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</si>
  <si>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</si>
  <si>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</si>
  <si>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</si>
  <si>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</si>
  <si>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</si>
  <si>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</si>
  <si>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</si>
  <si>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</si>
  <si>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</si>
  <si>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</si>
  <si>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</si>
  <si>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</si>
  <si>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</si>
  <si>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</si>
  <si>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</si>
  <si>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</si>
  <si>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</si>
  <si>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</si>
  <si>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</si>
  <si>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</si>
  <si>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</si>
  <si>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</si>
  <si>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</si>
  <si>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</si>
  <si>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</si>
  <si>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</si>
  <si>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</si>
  <si>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</si>
  <si>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</si>
  <si>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</si>
  <si>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</si>
  <si>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</si>
  <si>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</si>
  <si>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</si>
  <si>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</si>
  <si>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</si>
  <si>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</si>
  <si>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</si>
  <si>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</si>
  <si>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</si>
  <si>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</si>
  <si>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</si>
  <si>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</si>
  <si>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</si>
  <si>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</si>
  <si>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</si>
  <si>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</si>
  <si>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</si>
  <si>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</si>
  <si>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</si>
  <si>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</si>
  <si>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</si>
  <si>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</si>
  <si>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</si>
  <si>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</si>
  <si>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</si>
  <si>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</si>
  <si>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</si>
  <si>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</si>
  <si>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</si>
  <si>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</si>
  <si>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</si>
  <si>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</si>
  <si>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</si>
  <si>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</si>
  <si>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</si>
  <si>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</si>
  <si>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</si>
  <si>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</si>
  <si>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</si>
  <si>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</si>
  <si>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</si>
  <si>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</si>
  <si>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</si>
  <si>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</si>
  <si>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</si>
  <si>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</si>
  <si>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</si>
  <si>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</si>
  <si>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</si>
  <si>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</si>
  <si>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</si>
  <si>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</si>
  <si>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</si>
  <si>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</si>
  <si>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</si>
  <si>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</si>
  <si>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</si>
  <si>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</si>
  <si>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</si>
  <si>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</si>
  <si>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</si>
  <si>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</si>
  <si>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</si>
  <si>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</si>
  <si>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</si>
  <si>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</si>
  <si>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</si>
  <si>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</si>
  <si>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</si>
  <si>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</si>
  <si>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</si>
  <si>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</si>
  <si>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</si>
  <si>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</si>
  <si>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</si>
  <si>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</si>
  <si>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</si>
  <si>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</si>
  <si>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</si>
  <si>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</si>
  <si>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</si>
  <si>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</si>
  <si>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</si>
  <si>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</si>
  <si>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</si>
  <si>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</si>
  <si>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</si>
  <si>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</si>
  <si>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</si>
  <si>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</si>
  <si>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</si>
  <si>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</si>
  <si>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</si>
  <si>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</si>
  <si>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</si>
  <si>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</si>
  <si>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</si>
  <si>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</si>
  <si>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</si>
  <si>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</si>
  <si>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</si>
  <si>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</si>
  <si>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</si>
  <si>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</si>
  <si>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</si>
  <si>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</si>
  <si>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</si>
  <si>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</si>
  <si>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</si>
  <si>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</si>
  <si>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</si>
  <si>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</si>
  <si>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</si>
  <si>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</si>
  <si>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</si>
  <si>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</si>
  <si>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</si>
  <si>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</si>
  <si>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</si>
  <si>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</si>
  <si>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</si>
  <si>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</si>
  <si>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</si>
  <si>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</si>
  <si>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</si>
  <si>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</si>
  <si>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</si>
  <si>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</si>
  <si>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</si>
  <si>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</si>
  <si>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</si>
  <si>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</si>
  <si>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</si>
  <si>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</si>
  <si>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</si>
  <si>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</si>
  <si>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</si>
  <si>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</si>
  <si>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</si>
  <si>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</si>
  <si>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</si>
  <si>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</si>
  <si>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</si>
  <si>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</si>
  <si>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</si>
  <si>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</si>
  <si>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</si>
  <si>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</si>
  <si>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</si>
  <si>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</si>
  <si>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</si>
  <si>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</si>
  <si>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</si>
  <si>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</si>
  <si>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</si>
  <si>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</si>
  <si>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</si>
  <si>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</si>
  <si>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</si>
  <si>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</si>
  <si>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</si>
  <si>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</si>
  <si>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</si>
  <si>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</si>
  <si>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</si>
  <si>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</si>
  <si>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</si>
  <si>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</si>
  <si>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</si>
  <si>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</si>
  <si>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</si>
  <si>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</si>
  <si>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</si>
  <si>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</si>
  <si>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</si>
  <si>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</si>
  <si>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</si>
  <si>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</si>
  <si>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</si>
  <si>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</si>
  <si>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</si>
  <si>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</si>
  <si>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</si>
  <si>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</si>
  <si>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</si>
  <si>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</si>
  <si>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</si>
  <si>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</si>
  <si>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</si>
  <si>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</si>
  <si>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</si>
  <si>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</si>
  <si>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</si>
  <si>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</si>
  <si>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</si>
  <si>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</si>
  <si>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</si>
  <si>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</si>
  <si>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</si>
  <si>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</si>
  <si>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</si>
  <si>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</si>
  <si>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</si>
  <si>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</si>
  <si>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</si>
  <si>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</si>
  <si>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</si>
  <si>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</si>
  <si>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</si>
  <si>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</si>
  <si>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</si>
  <si>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</si>
  <si>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</si>
  <si>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</si>
  <si>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</si>
  <si>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</si>
  <si>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</si>
  <si>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</si>
  <si>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</si>
  <si>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</si>
  <si>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</si>
  <si>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</si>
  <si>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</si>
  <si>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</si>
  <si>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</si>
  <si>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</si>
  <si>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</si>
  <si>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</si>
  <si>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</si>
  <si>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</si>
  <si>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</si>
  <si>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</si>
  <si>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</si>
  <si>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</si>
  <si>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</si>
  <si>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</si>
  <si>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</si>
  <si>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</si>
  <si>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</si>
  <si>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</si>
  <si>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</si>
  <si>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</si>
  <si>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</si>
  <si>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</si>
  <si>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</si>
  <si>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</si>
  <si>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</si>
  <si>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</si>
  <si>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</si>
  <si>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</si>
  <si>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</si>
  <si>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</si>
  <si>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</si>
  <si>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</si>
  <si>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</si>
  <si>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</si>
  <si>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</si>
  <si>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</si>
  <si>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</si>
  <si>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</si>
  <si>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</si>
  <si>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</si>
  <si>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</si>
  <si>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</si>
  <si>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</si>
  <si>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</si>
  <si>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</si>
  <si>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</si>
  <si>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</si>
  <si>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</si>
  <si>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</si>
  <si>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</si>
  <si>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</si>
  <si>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</si>
  <si>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</si>
  <si>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</si>
  <si>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</si>
  <si>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</si>
  <si>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</si>
  <si>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</si>
  <si>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</si>
  <si>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</si>
  <si>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</si>
  <si>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</si>
  <si>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</si>
  <si>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</si>
  <si>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</si>
  <si>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</si>
  <si>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</si>
  <si>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</si>
  <si>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</si>
  <si>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</si>
  <si>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</si>
  <si>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</si>
  <si>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</si>
  <si>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</si>
  <si>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</si>
  <si>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</si>
  <si>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</si>
  <si>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</si>
  <si>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</si>
  <si>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</si>
  <si>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</si>
  <si>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</si>
  <si>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</si>
  <si>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</si>
  <si>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</si>
  <si>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</si>
  <si>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</si>
  <si>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</si>
  <si>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</si>
  <si>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</si>
  <si>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</si>
  <si>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</si>
  <si>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</si>
  <si>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</si>
  <si>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</si>
  <si>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</si>
  <si>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</si>
  <si>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</si>
  <si>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</si>
  <si>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</si>
  <si>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</si>
  <si>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</si>
  <si>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</si>
  <si>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</si>
  <si>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</si>
  <si>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</si>
  <si>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</si>
  <si>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</si>
  <si>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</si>
  <si>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</si>
  <si>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</si>
  <si>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</si>
  <si>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</si>
  <si>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</si>
  <si>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</si>
  <si>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</si>
  <si>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</si>
  <si>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</si>
  <si>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</si>
  <si>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</si>
  <si>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</si>
  <si>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</si>
  <si>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</si>
  <si>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</si>
  <si>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</si>
  <si>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</si>
  <si>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</si>
  <si>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</si>
  <si>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</si>
  <si>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</si>
  <si>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</si>
  <si>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</si>
  <si>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</si>
  <si>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</si>
  <si>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</si>
  <si>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</si>
  <si>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</si>
  <si>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</si>
  <si>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</si>
  <si>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</si>
  <si>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</si>
  <si>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</si>
  <si>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</si>
  <si>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</si>
  <si>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</si>
  <si>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</si>
  <si>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</si>
  <si>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</si>
  <si>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</si>
  <si>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</si>
  <si>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</si>
  <si>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</si>
  <si>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</si>
  <si>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</si>
  <si>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</si>
  <si>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</si>
  <si>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</si>
  <si>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</si>
  <si>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</si>
  <si>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</si>
  <si>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</si>
  <si>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</si>
  <si>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</si>
  <si>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</si>
  <si>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</si>
  <si>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</si>
  <si>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</si>
  <si>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</si>
  <si>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</si>
  <si>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</si>
  <si>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</si>
  <si>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</si>
  <si>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</si>
  <si>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</si>
  <si>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</si>
  <si>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</si>
  <si>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</si>
  <si>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</si>
  <si>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</si>
  <si>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</si>
  <si>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</si>
  <si>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</si>
  <si>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</si>
  <si>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</si>
  <si>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</si>
  <si>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</si>
  <si>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</si>
  <si>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</si>
  <si>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</si>
  <si>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</si>
  <si>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</si>
  <si>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</si>
  <si>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</si>
  <si>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</si>
  <si>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</si>
  <si>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</si>
  <si>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</si>
  <si>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</si>
  <si>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</si>
  <si>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</si>
  <si>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</si>
  <si>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</si>
  <si>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</si>
  <si>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</si>
  <si>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</si>
  <si>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</si>
  <si>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</si>
  <si>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</si>
  <si>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</si>
  <si>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</si>
  <si>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</si>
  <si>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</si>
  <si>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</si>
  <si>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</si>
  <si>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</si>
  <si>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</si>
  <si>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</si>
  <si>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</si>
  <si>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</si>
  <si>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</si>
  <si>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</si>
  <si>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</si>
  <si>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</si>
  <si>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</si>
  <si>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</si>
  <si>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</si>
  <si>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</si>
  <si>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</si>
  <si>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</si>
  <si>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</si>
  <si>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</si>
  <si>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</si>
  <si>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</si>
  <si>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</si>
  <si>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</si>
  <si>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</si>
  <si>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</si>
  <si>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</si>
  <si>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</si>
  <si>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</si>
  <si>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</si>
  <si>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</si>
  <si>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</si>
  <si>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</si>
  <si>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</si>
  <si>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</si>
  <si>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</si>
  <si>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</si>
  <si>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</si>
  <si>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</si>
  <si>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</si>
  <si>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</si>
  <si>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</si>
  <si>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</si>
  <si>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</si>
  <si>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</si>
  <si>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</si>
  <si>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</si>
  <si>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</si>
  <si>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</si>
  <si>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</si>
  <si>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</si>
  <si>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</si>
  <si>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</si>
  <si>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</si>
  <si>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</si>
  <si>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</si>
  <si>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</si>
  <si>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</si>
  <si>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</si>
  <si>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</si>
  <si>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</si>
  <si>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</si>
  <si>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</si>
  <si>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</si>
  <si>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</si>
  <si>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</si>
  <si>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</si>
  <si>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</si>
  <si>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</si>
  <si>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</si>
  <si>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</si>
  <si>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</si>
  <si>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</si>
  <si>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</si>
  <si>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</si>
  <si>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</si>
  <si>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</si>
  <si>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</si>
  <si>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</si>
  <si>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</si>
  <si>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</si>
  <si>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</si>
  <si>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</si>
  <si>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</si>
  <si>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</si>
  <si>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</si>
  <si>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</si>
  <si>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</si>
  <si>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</si>
  <si>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</si>
  <si>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</si>
  <si>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</si>
  <si>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</si>
  <si>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</si>
  <si>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</si>
  <si>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</si>
  <si>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</si>
  <si>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</si>
  <si>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</si>
  <si>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</si>
  <si>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</si>
  <si>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</si>
  <si>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</si>
  <si>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</si>
  <si>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</si>
  <si>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</si>
  <si>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</si>
  <si>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</si>
  <si>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</si>
  <si>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</si>
  <si>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</si>
  <si>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</si>
  <si>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</si>
  <si>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</si>
  <si>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</si>
  <si>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</si>
  <si>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</si>
  <si>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</si>
  <si>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</si>
  <si>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</si>
  <si>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</si>
  <si>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</si>
  <si>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</si>
  <si>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</si>
  <si>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</si>
  <si>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</si>
  <si>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</si>
  <si>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</si>
  <si>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</si>
  <si>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</si>
  <si>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</si>
  <si>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</si>
  <si>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</si>
  <si>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</si>
  <si>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</si>
  <si>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</si>
  <si>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</si>
  <si>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</si>
  <si>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</si>
  <si>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</si>
  <si>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</si>
  <si>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</si>
  <si>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</si>
  <si>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</si>
  <si>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</si>
  <si>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</si>
  <si>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</si>
  <si>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</si>
  <si>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</si>
  <si>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</si>
  <si>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</si>
  <si>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</si>
  <si>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</si>
  <si>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</si>
  <si>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</si>
  <si>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</si>
  <si>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</si>
  <si>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</si>
  <si>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</si>
  <si>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</si>
  <si>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</si>
  <si>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</si>
  <si>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</si>
  <si>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</si>
  <si>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</si>
  <si>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</si>
  <si>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</si>
  <si>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</si>
  <si>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</si>
  <si>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</si>
  <si>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</si>
  <si>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</si>
  <si>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</si>
  <si>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</si>
  <si>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</si>
  <si>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</si>
  <si>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</si>
  <si>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</si>
  <si>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</si>
  <si>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</si>
  <si>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</si>
  <si>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</si>
  <si>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</si>
  <si>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</si>
  <si>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</si>
  <si>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</si>
  <si>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</si>
  <si>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</si>
  <si>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</si>
  <si>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</si>
  <si>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</si>
  <si>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</si>
  <si>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</si>
  <si>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</si>
  <si>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</si>
  <si>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</si>
  <si>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</si>
  <si>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</si>
  <si>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</si>
  <si>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</si>
  <si>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</si>
  <si>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</si>
  <si>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</si>
  <si>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</si>
  <si>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</si>
  <si>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</si>
  <si>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</si>
  <si>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</si>
  <si>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</si>
  <si>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</si>
  <si>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</si>
  <si>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</si>
  <si>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</si>
  <si>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</si>
  <si>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</si>
  <si>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</si>
  <si>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</si>
  <si>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</si>
  <si>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</si>
  <si>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</si>
  <si>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</si>
  <si>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</si>
  <si>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</si>
  <si>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</si>
  <si>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</si>
  <si>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</si>
  <si>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</si>
  <si>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</si>
  <si>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</si>
  <si>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</si>
  <si>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</si>
  <si>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</si>
  <si>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</si>
  <si>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</si>
  <si>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</si>
  <si>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</si>
  <si>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</si>
  <si>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</si>
  <si>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</si>
  <si>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</si>
  <si>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</si>
  <si>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</si>
  <si>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</si>
  <si>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</si>
  <si>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</si>
  <si>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</si>
  <si>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</si>
  <si>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</si>
  <si>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</si>
  <si>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</si>
  <si>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</si>
  <si>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</si>
  <si>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</si>
  <si>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</si>
  <si>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</si>
  <si>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</si>
  <si>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</si>
  <si>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</si>
  <si>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</si>
  <si>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</si>
  <si>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</si>
  <si>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</si>
  <si>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</si>
  <si>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</si>
  <si>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</si>
  <si>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</si>
  <si>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</si>
  <si>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</si>
  <si>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</si>
  <si>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</si>
  <si>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</si>
  <si>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</si>
  <si>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</si>
  <si>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</si>
  <si>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</si>
  <si>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</si>
  <si>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</si>
  <si>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</si>
  <si>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</si>
  <si>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</si>
  <si>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</si>
  <si>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</si>
  <si>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</si>
  <si>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</si>
  <si>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</si>
  <si>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</si>
  <si>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</si>
  <si>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</si>
  <si>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</si>
  <si>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</si>
  <si>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</si>
  <si>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</si>
  <si>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</si>
  <si>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</si>
  <si>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</si>
  <si>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</si>
  <si>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</si>
  <si>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</si>
  <si>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</si>
  <si>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</si>
  <si>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</si>
  <si>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</si>
  <si>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</si>
  <si>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</si>
  <si>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</si>
  <si>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</si>
  <si>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</si>
  <si>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</si>
  <si>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</si>
  <si>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</si>
  <si>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</si>
  <si>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</si>
  <si>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</si>
  <si>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</si>
  <si>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</si>
  <si>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</si>
  <si>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</si>
  <si>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</si>
  <si>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</si>
  <si>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</si>
  <si>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</si>
  <si>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</si>
  <si>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</si>
  <si>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</si>
  <si>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</si>
  <si>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</si>
  <si>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</si>
  <si>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</si>
  <si>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</si>
  <si>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</si>
  <si>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</si>
  <si>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</si>
  <si>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</si>
  <si>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</si>
  <si>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</si>
  <si>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</si>
  <si>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</si>
  <si>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</si>
  <si>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</si>
  <si>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</si>
  <si>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</si>
  <si>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</si>
  <si>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</si>
  <si>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</si>
  <si>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</si>
  <si>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</si>
  <si>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</si>
  <si>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</si>
  <si>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</si>
  <si>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</si>
  <si>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</si>
  <si>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</si>
  <si>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</si>
  <si>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</si>
  <si>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</si>
  <si>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</si>
  <si>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</si>
  <si>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</si>
  <si>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</si>
  <si>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</si>
  <si>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</si>
  <si>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</si>
  <si>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</si>
  <si>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</si>
  <si>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</si>
  <si>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</si>
  <si>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</si>
  <si>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</si>
  <si>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</si>
  <si>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</si>
  <si>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</si>
  <si>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</si>
  <si>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</si>
  <si>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</si>
  <si>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</si>
  <si>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</si>
  <si>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</si>
  <si>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</si>
  <si>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</si>
  <si>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</si>
  <si>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</si>
  <si>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</si>
  <si>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</si>
  <si>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</si>
  <si>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</si>
  <si>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</si>
  <si>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</si>
  <si>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</si>
  <si>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</si>
  <si>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</si>
  <si>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</si>
  <si>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</si>
  <si>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</si>
  <si>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</si>
  <si>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</si>
  <si>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</si>
  <si>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</si>
  <si>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</si>
  <si>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</si>
  <si>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</si>
  <si>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</si>
  <si>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</si>
  <si>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</si>
  <si>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</si>
  <si>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</si>
  <si>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</si>
  <si>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</si>
  <si>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</si>
  <si>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</si>
  <si>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</si>
  <si>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</si>
  <si>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</si>
  <si>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</si>
  <si>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</si>
  <si>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</si>
  <si>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</si>
  <si>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</si>
  <si>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</si>
  <si>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</si>
  <si>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</si>
  <si>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</si>
  <si>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</si>
  <si>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</si>
  <si>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</si>
  <si>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</si>
  <si>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</si>
  <si>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</si>
  <si>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</si>
  <si>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</si>
  <si>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</si>
  <si>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</si>
  <si>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</si>
  <si>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</si>
  <si>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</si>
  <si>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</si>
  <si>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</si>
  <si>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</si>
  <si>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</si>
  <si>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</si>
  <si>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</si>
  <si>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</si>
  <si>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</si>
  <si>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</si>
  <si>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</si>
  <si>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</si>
  <si>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</si>
  <si>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</si>
  <si>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</si>
  <si>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</si>
  <si>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</si>
  <si>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</si>
  <si>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</si>
  <si>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</si>
  <si>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</si>
  <si>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</si>
  <si>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</si>
  <si>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</si>
  <si>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</si>
  <si>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</si>
  <si>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</si>
  <si>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</si>
  <si>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</si>
  <si>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</si>
  <si>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</si>
  <si>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</si>
  <si>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</si>
  <si>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</si>
  <si>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</si>
  <si>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</si>
  <si>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</si>
  <si>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</si>
  <si>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</si>
  <si>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</si>
  <si>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</si>
  <si>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</si>
  <si>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</si>
  <si>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</si>
  <si>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</si>
  <si>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</si>
  <si>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</si>
  <si>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</si>
  <si>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</si>
  <si>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</si>
  <si>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</si>
  <si>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</si>
  <si>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</si>
  <si>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</si>
  <si>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</si>
  <si>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</si>
  <si>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</si>
  <si>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</si>
  <si>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</si>
  <si>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</si>
  <si>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</si>
  <si>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</si>
  <si>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</si>
  <si>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</si>
  <si>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</si>
  <si>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</si>
  <si>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</si>
  <si>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</si>
  <si>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</si>
  <si>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</si>
  <si>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</si>
  <si>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</si>
  <si>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</si>
  <si>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</si>
  <si>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</si>
  <si>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</si>
  <si>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</si>
  <si>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</si>
  <si>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</si>
  <si>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</si>
  <si>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</si>
  <si>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</si>
  <si>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</si>
  <si>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</si>
  <si>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</si>
  <si>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</si>
  <si>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</si>
  <si>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</si>
  <si>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</si>
  <si>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</si>
  <si>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</si>
  <si>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</si>
  <si>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</si>
  <si>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</si>
  <si>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</si>
  <si>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</si>
  <si>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</si>
  <si>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</si>
  <si>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</si>
  <si>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</si>
  <si>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</si>
  <si>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</si>
  <si>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</si>
  <si>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</si>
  <si>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</si>
  <si>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</si>
  <si>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</si>
  <si>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</si>
  <si>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</si>
  <si>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</si>
  <si>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</si>
  <si>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</si>
  <si>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</si>
  <si>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</si>
  <si>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</si>
  <si>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</si>
  <si>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</si>
  <si>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</si>
  <si>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</si>
  <si>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</si>
  <si>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</si>
  <si>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</si>
  <si>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</si>
  <si>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</si>
  <si>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</si>
  <si>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</si>
  <si>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</si>
  <si>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</si>
  <si>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</si>
  <si>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</si>
  <si>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</si>
  <si>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</si>
  <si>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</si>
  <si>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</si>
  <si>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</si>
  <si>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</si>
  <si>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</si>
  <si>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</si>
  <si>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</si>
  <si>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</si>
  <si>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</si>
  <si>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</si>
  <si>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</si>
  <si>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</si>
  <si>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</si>
  <si>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</si>
  <si>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</si>
  <si>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</si>
  <si>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</si>
  <si>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</si>
  <si>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</si>
  <si>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</si>
  <si>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</si>
  <si>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</si>
  <si>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</si>
  <si>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</si>
  <si>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</si>
  <si>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</si>
  <si>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</si>
  <si>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</si>
  <si>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</si>
  <si>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</si>
  <si>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</si>
  <si>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</si>
  <si>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</si>
  <si>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</si>
  <si>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</si>
  <si>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</si>
  <si>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</si>
  <si>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</si>
  <si>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</si>
  <si>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</si>
  <si>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</si>
  <si>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</si>
  <si>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</si>
  <si>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</si>
  <si>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</si>
  <si>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</si>
  <si>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</si>
  <si>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</si>
  <si>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</si>
  <si>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</si>
  <si>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</si>
  <si>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</si>
  <si>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</si>
  <si>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</si>
  <si>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</si>
  <si>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</si>
  <si>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</si>
  <si>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</si>
  <si>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</si>
  <si>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</si>
  <si>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</si>
  <si>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</si>
  <si>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</si>
  <si>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</si>
  <si>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</si>
  <si>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</si>
  <si>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</si>
  <si>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</si>
  <si>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</si>
  <si>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</si>
  <si>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</si>
  <si>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</si>
  <si>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</si>
  <si>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</si>
  <si>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</si>
  <si>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</si>
  <si>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</si>
  <si>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</si>
  <si>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</si>
  <si>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</si>
  <si>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</si>
  <si>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</si>
  <si>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</si>
  <si>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</si>
  <si>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</si>
  <si>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</si>
  <si>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</si>
  <si>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</si>
  <si>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</si>
  <si>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</si>
  <si>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</si>
  <si>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</si>
  <si>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</si>
  <si>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</si>
  <si>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</si>
  <si>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</si>
  <si>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</si>
  <si>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</si>
  <si>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</si>
  <si>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</si>
  <si>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</si>
  <si>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</si>
  <si>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</si>
  <si>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</si>
  <si>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</si>
  <si>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</si>
  <si>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</si>
  <si>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</si>
  <si>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</si>
  <si>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</si>
  <si>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</si>
  <si>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</si>
  <si>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</si>
  <si>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</si>
  <si>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</si>
  <si>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</si>
  <si>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</si>
  <si>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</si>
  <si>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</si>
  <si>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</si>
  <si>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</si>
  <si>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</si>
  <si>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</si>
  <si>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</si>
  <si>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</si>
  <si>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</si>
  <si>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</si>
  <si>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</si>
  <si>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</si>
  <si>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</si>
  <si>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</si>
  <si>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</si>
  <si>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</si>
  <si>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</si>
  <si>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</si>
  <si>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</si>
  <si>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</si>
  <si>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</si>
  <si>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</si>
  <si>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</si>
  <si>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</si>
  <si>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</si>
  <si>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</si>
  <si>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</si>
  <si>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</si>
  <si>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</si>
  <si>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</si>
  <si>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</si>
  <si>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</si>
  <si>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</si>
  <si>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</si>
  <si>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</si>
  <si>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</si>
  <si>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</si>
  <si>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</si>
  <si>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</si>
  <si>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</si>
  <si>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</si>
  <si>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</si>
  <si>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</si>
  <si>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</si>
  <si>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</si>
  <si>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</si>
  <si>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</si>
  <si>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</si>
  <si>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</si>
  <si>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</si>
  <si>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</si>
  <si>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</si>
  <si>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</si>
  <si>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</si>
  <si>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</si>
  <si>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</si>
  <si>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</si>
  <si>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</si>
  <si>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</si>
  <si>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</si>
  <si>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</si>
  <si>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</si>
  <si>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</si>
  <si>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</si>
  <si>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</si>
  <si>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</si>
  <si>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</si>
  <si>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</si>
  <si>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</si>
  <si>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</si>
  <si>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</si>
  <si>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</si>
  <si>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</si>
  <si>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</si>
  <si>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</si>
  <si>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</si>
  <si>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</si>
  <si>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</si>
  <si>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</si>
  <si>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</si>
  <si>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</si>
  <si>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</si>
  <si>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</si>
  <si>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</si>
  <si>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</si>
  <si>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</si>
  <si>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</si>
  <si>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</si>
  <si>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</si>
  <si>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</si>
  <si>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</si>
  <si>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</si>
  <si>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</si>
  <si>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</si>
  <si>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</si>
  <si>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</si>
  <si>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</si>
  <si>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</si>
  <si>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</si>
  <si>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</si>
  <si>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</si>
  <si>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</si>
  <si>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</si>
  <si>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</si>
  <si>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</si>
  <si>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</si>
  <si>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</si>
  <si>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</si>
  <si>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</si>
  <si>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</si>
  <si>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</si>
  <si>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</si>
  <si>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</si>
  <si>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</si>
  <si>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</si>
  <si>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</si>
  <si>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</si>
  <si>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</si>
  <si>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</si>
  <si>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</si>
  <si>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</si>
  <si>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</si>
  <si>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</si>
  <si>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</si>
  <si>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</si>
  <si>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</si>
  <si>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</si>
  <si>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</si>
  <si>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</si>
  <si>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</si>
  <si>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</si>
  <si>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</si>
  <si>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</si>
  <si>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</si>
  <si>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</si>
  <si>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</si>
  <si>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</si>
  <si>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</si>
  <si>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</si>
  <si>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</si>
  <si>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</si>
  <si>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</si>
  <si>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</si>
  <si>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</si>
  <si>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</si>
  <si>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</si>
  <si>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</si>
  <si>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</si>
  <si>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</si>
  <si>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</si>
  <si>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</si>
  <si>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</si>
  <si>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</si>
  <si>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</si>
  <si>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</si>
  <si>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</si>
  <si>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</si>
  <si>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</si>
  <si>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</si>
  <si>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</si>
  <si>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</si>
  <si>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</si>
  <si>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</si>
  <si>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</si>
  <si>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</si>
  <si>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</si>
  <si>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</si>
  <si>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</si>
  <si>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</si>
  <si>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</si>
  <si>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</si>
  <si>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</si>
  <si>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</si>
  <si>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</si>
  <si>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</si>
  <si>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</si>
  <si>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</si>
  <si>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</si>
  <si>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</si>
  <si>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</si>
  <si>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</si>
  <si>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</si>
  <si>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</si>
  <si>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</si>
  <si>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</si>
  <si>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</si>
  <si>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</si>
  <si>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</si>
  <si>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</si>
  <si>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</si>
  <si>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</si>
  <si>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</si>
  <si>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</si>
  <si>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</si>
  <si>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</si>
  <si>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</si>
  <si>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</si>
  <si>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</si>
  <si>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</si>
  <si>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</si>
  <si>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</si>
  <si>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</si>
  <si>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</si>
  <si>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</si>
  <si>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</si>
  <si>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</si>
  <si>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</si>
  <si>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</si>
  <si>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</si>
  <si>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</si>
  <si>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</si>
  <si>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</si>
  <si>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</si>
  <si>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</si>
  <si>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</si>
  <si>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</si>
  <si>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</si>
  <si>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</si>
  <si>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</si>
  <si>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</si>
  <si>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</si>
  <si>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</si>
  <si>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</si>
  <si>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</si>
  <si>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</si>
  <si>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</si>
  <si>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</si>
  <si>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</si>
  <si>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</si>
  <si>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</si>
  <si>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</si>
  <si>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</si>
  <si>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</si>
  <si>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</si>
  <si>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</si>
  <si>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</si>
  <si>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</si>
  <si>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</si>
  <si>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</si>
  <si>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</si>
  <si>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</si>
  <si>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</si>
  <si>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</si>
  <si>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</si>
  <si>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</si>
  <si>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</si>
  <si>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</si>
  <si>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</si>
  <si>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</si>
  <si>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</si>
  <si>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</si>
  <si>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</si>
  <si>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</si>
  <si>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</si>
  <si>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</si>
  <si>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</si>
  <si>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</si>
  <si>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</si>
  <si>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</si>
  <si>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</si>
  <si>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</si>
  <si>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</si>
  <si>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</si>
  <si>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</si>
  <si>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</si>
  <si>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</si>
  <si>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</si>
  <si>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</si>
  <si>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</si>
  <si>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</si>
  <si>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</si>
  <si>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</si>
  <si>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</si>
  <si>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</si>
  <si>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</si>
  <si>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</si>
  <si>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</si>
  <si>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</si>
  <si>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</si>
  <si>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</si>
  <si>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</si>
  <si>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</si>
  <si>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</si>
  <si>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</si>
  <si>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</si>
  <si>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</si>
  <si>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</si>
  <si>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</si>
  <si>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</si>
  <si>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</si>
  <si>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</si>
  <si>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</si>
  <si>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</si>
  <si>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</si>
  <si>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</si>
  <si>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</si>
  <si>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</si>
  <si>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</si>
  <si>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</si>
  <si>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</si>
  <si>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</si>
  <si>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</si>
  <si>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</si>
  <si>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</si>
  <si>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</si>
  <si>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</si>
  <si>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</si>
  <si>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</si>
  <si>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</si>
  <si>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</si>
  <si>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</si>
  <si>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</si>
  <si>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</si>
  <si>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</si>
  <si>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</si>
  <si>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</si>
  <si>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</si>
  <si>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</si>
  <si>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</si>
  <si>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</si>
  <si>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</si>
  <si>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</si>
  <si>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</si>
  <si>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</si>
  <si>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</si>
  <si>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</si>
  <si>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</si>
  <si>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</si>
  <si>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</si>
  <si>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</si>
  <si>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</si>
  <si>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</si>
  <si>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</si>
  <si>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</si>
  <si>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</si>
  <si>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</si>
  <si>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</si>
  <si>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</si>
  <si>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</si>
  <si>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</si>
  <si>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</si>
  <si>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</si>
  <si>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</si>
  <si>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</si>
  <si>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</si>
  <si>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</si>
  <si>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</si>
  <si>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</si>
  <si>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</si>
  <si>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</si>
  <si>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</si>
  <si>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</si>
  <si>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</si>
  <si>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</si>
  <si>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</si>
  <si>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</si>
  <si>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</si>
  <si>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</si>
  <si>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</si>
  <si>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</si>
  <si>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</si>
  <si>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</si>
  <si>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</si>
  <si>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</si>
  <si>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</si>
  <si>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</si>
  <si>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</si>
  <si>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</si>
  <si>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</si>
  <si>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</si>
  <si>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</si>
  <si>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</si>
  <si>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</si>
  <si>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</si>
  <si>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</si>
  <si>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</si>
  <si>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</si>
  <si>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</si>
  <si>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</si>
  <si>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</si>
  <si>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</si>
  <si>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</si>
  <si>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</si>
  <si>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</si>
  <si>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</si>
  <si>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</si>
  <si>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</si>
  <si>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</si>
  <si>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</si>
  <si>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</si>
  <si>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</si>
  <si>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</si>
  <si>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</si>
  <si>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</si>
  <si>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</si>
  <si>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</si>
  <si>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</si>
  <si>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</si>
  <si>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</si>
  <si>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</si>
  <si>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</si>
  <si>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</si>
  <si>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</si>
  <si>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</si>
  <si>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</si>
  <si>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</si>
  <si>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</si>
  <si>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</si>
  <si>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</si>
  <si>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</si>
  <si>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</si>
  <si>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</si>
  <si>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</si>
  <si>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</si>
  <si>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</si>
  <si>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</si>
  <si>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</si>
  <si>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</si>
  <si>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</si>
  <si>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</si>
  <si>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</si>
  <si>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</si>
  <si>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</si>
  <si>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</si>
  <si>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</si>
  <si>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</si>
  <si>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</si>
  <si>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</si>
  <si>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</si>
  <si>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</si>
  <si>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</si>
  <si>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</si>
  <si>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</si>
  <si>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</si>
  <si>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</si>
  <si>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</si>
  <si>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</si>
  <si>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</si>
  <si>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</si>
  <si>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</si>
  <si>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</si>
  <si>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</si>
  <si>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</si>
  <si>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</si>
  <si>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</si>
  <si>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</si>
  <si>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</si>
  <si>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</si>
  <si>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</si>
  <si>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</si>
  <si>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</si>
  <si>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</si>
  <si>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</si>
  <si>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</si>
  <si>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</si>
  <si>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</si>
  <si>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</si>
  <si>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</si>
  <si>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</si>
  <si>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</si>
  <si>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</si>
  <si>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</si>
  <si>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</si>
  <si>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</si>
  <si>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</si>
  <si>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</si>
  <si>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</si>
  <si>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</si>
  <si>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</si>
  <si>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</si>
  <si>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</si>
  <si>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</si>
  <si>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</si>
  <si>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</si>
  <si>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</si>
  <si>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</si>
  <si>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</si>
  <si>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</si>
  <si>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</si>
  <si>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</si>
  <si>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</si>
  <si>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</si>
  <si>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</si>
  <si>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</si>
  <si>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</si>
  <si>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</si>
  <si>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</si>
  <si>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</si>
  <si>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</si>
  <si>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</si>
  <si>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</si>
  <si>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</si>
  <si>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</si>
  <si>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</si>
  <si>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</si>
  <si>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</si>
  <si>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</si>
  <si>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</si>
  <si>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</si>
  <si>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</si>
  <si>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</si>
  <si>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</si>
  <si>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</si>
  <si>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</si>
  <si>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</si>
  <si>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</si>
  <si>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</si>
  <si>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</si>
  <si>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</si>
  <si>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</si>
  <si>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</si>
  <si>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</si>
  <si>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</si>
  <si>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</si>
  <si>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</si>
  <si>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</si>
  <si>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</si>
  <si>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</si>
  <si>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</si>
  <si>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</si>
  <si>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</si>
  <si>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</si>
  <si>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</si>
  <si>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</si>
  <si>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</si>
  <si>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</si>
  <si>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</si>
  <si>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</si>
  <si>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</si>
  <si>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</si>
  <si>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</si>
  <si>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</si>
  <si>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</si>
  <si>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</si>
  <si>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</si>
  <si>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</si>
  <si>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</si>
  <si>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</si>
  <si>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</si>
  <si>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</si>
  <si>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</si>
  <si>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</si>
  <si>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</si>
  <si>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</si>
  <si>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</si>
  <si>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</si>
  <si>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</si>
  <si>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</si>
  <si>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</si>
  <si>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</si>
  <si>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</si>
  <si>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</si>
  <si>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</si>
  <si>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</si>
  <si>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</si>
  <si>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</si>
  <si>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</si>
  <si>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</si>
  <si>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</si>
  <si>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</si>
  <si>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</si>
  <si>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</si>
  <si>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</si>
  <si>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</si>
  <si>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</si>
  <si>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</si>
  <si>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</si>
  <si>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</si>
  <si>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</si>
  <si>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</si>
  <si>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</si>
  <si>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</si>
  <si>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</si>
  <si>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</si>
  <si>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</si>
  <si>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</si>
  <si>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</si>
  <si>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</si>
  <si>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</si>
  <si>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</si>
  <si>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</si>
  <si>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</si>
  <si>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</si>
  <si>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</si>
  <si>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</si>
  <si>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</si>
  <si>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</si>
  <si>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</si>
  <si>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</si>
  <si>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</si>
  <si>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</si>
  <si>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</si>
  <si>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</si>
  <si>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</si>
  <si>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</si>
  <si>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</si>
  <si>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</si>
  <si>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</si>
  <si>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</si>
  <si>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</si>
  <si>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</si>
  <si>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</si>
  <si>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</si>
  <si>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</si>
  <si>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</si>
  <si>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</si>
  <si>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</si>
  <si>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</si>
  <si>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</si>
  <si>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</si>
  <si>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</si>
  <si>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</si>
  <si>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</si>
  <si>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</si>
  <si>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</si>
  <si>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</si>
  <si>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</si>
  <si>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</si>
  <si>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</si>
  <si>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</si>
  <si>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</si>
  <si>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</si>
  <si>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</si>
  <si>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</si>
  <si>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</si>
  <si>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</si>
  <si>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</si>
  <si>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</si>
  <si>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</si>
  <si>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</si>
  <si>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</si>
  <si>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</si>
  <si>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</si>
  <si>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</si>
  <si>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</si>
  <si>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</si>
  <si>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</si>
  <si>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</si>
  <si>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</si>
  <si>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</si>
  <si>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</si>
  <si>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</si>
  <si>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</si>
  <si>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</si>
  <si>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</si>
  <si>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</si>
  <si>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</si>
  <si>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</si>
  <si>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</si>
  <si>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</si>
  <si>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</si>
  <si>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</si>
  <si>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</si>
  <si>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</si>
  <si>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</si>
  <si>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</si>
  <si>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</si>
  <si>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</si>
  <si>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</si>
  <si>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</si>
  <si>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</si>
  <si>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</si>
  <si>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</si>
  <si>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</si>
  <si>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</si>
  <si>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</si>
  <si>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</si>
  <si>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</si>
  <si>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</si>
  <si>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</si>
  <si>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</si>
  <si>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</si>
  <si>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</si>
  <si>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</si>
  <si>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</si>
  <si>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</si>
  <si>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</si>
  <si>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</si>
  <si>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</si>
  <si>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</si>
  <si>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</si>
  <si>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</si>
  <si>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</si>
  <si>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</si>
  <si>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</si>
  <si>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</si>
  <si>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</si>
  <si>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</si>
  <si>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</si>
  <si>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</si>
  <si>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</si>
  <si>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</si>
  <si>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</si>
  <si>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</si>
  <si>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</si>
  <si>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</si>
  <si>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</si>
  <si>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</si>
  <si>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</si>
  <si>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</si>
  <si>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</si>
  <si>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</si>
  <si>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</si>
  <si>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</si>
  <si>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</si>
  <si>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</si>
  <si>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</si>
  <si>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</si>
  <si>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</si>
  <si>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</si>
  <si>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</si>
  <si>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</si>
  <si>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</si>
  <si>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</si>
  <si>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</si>
  <si>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</si>
  <si>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</si>
  <si>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</si>
  <si>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</si>
  <si>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</si>
  <si>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</si>
  <si>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</si>
  <si>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</si>
  <si>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</si>
  <si>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</si>
  <si>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</si>
  <si>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</si>
  <si>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</si>
  <si>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</si>
  <si>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</si>
  <si>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</si>
  <si>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</si>
  <si>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</si>
  <si>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</si>
  <si>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</si>
  <si>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</si>
  <si>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</si>
  <si>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</si>
  <si>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</si>
  <si>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</si>
  <si>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</si>
  <si>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</si>
  <si>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</si>
  <si>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</si>
  <si>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</si>
  <si>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</si>
  <si>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</si>
  <si>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</si>
  <si>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</si>
  <si>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</si>
  <si>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</si>
  <si>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</si>
  <si>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</si>
  <si>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</si>
  <si>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</si>
  <si>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</si>
  <si>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</si>
  <si>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</si>
  <si>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</si>
  <si>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</si>
  <si>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</si>
  <si>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</si>
  <si>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</si>
  <si>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</si>
  <si>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</si>
  <si>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</si>
  <si>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</si>
  <si>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</si>
  <si>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</si>
  <si>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</si>
  <si>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</si>
  <si>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</si>
  <si>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</si>
  <si>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</si>
  <si>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</si>
  <si>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</si>
  <si>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</si>
  <si>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</si>
  <si>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</si>
  <si>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</si>
  <si>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</si>
  <si>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</si>
  <si>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</si>
  <si>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</si>
  <si>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</si>
  <si>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</si>
  <si>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</si>
  <si>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</si>
  <si>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</si>
  <si>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</si>
  <si>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</si>
  <si>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</si>
  <si>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</si>
  <si>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</si>
  <si>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</si>
  <si>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</si>
  <si>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</si>
  <si>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</si>
  <si>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</si>
  <si>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</si>
  <si>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</si>
  <si>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</si>
  <si>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</si>
  <si>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</si>
  <si>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</si>
  <si>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</si>
  <si>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</si>
  <si>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</si>
  <si>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</si>
  <si>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</si>
  <si>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</si>
  <si>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</si>
  <si>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</si>
  <si>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</si>
  <si>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</si>
  <si>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</si>
  <si>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</si>
  <si>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</si>
  <si>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</si>
  <si>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</si>
  <si>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</si>
  <si>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</si>
  <si>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</si>
  <si>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</si>
  <si>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</si>
  <si>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</si>
  <si>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</si>
  <si>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</si>
  <si>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</si>
  <si>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</si>
  <si>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</si>
  <si>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</si>
  <si>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</si>
  <si>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</si>
  <si>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</si>
  <si>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</si>
  <si>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</si>
  <si>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</si>
  <si>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</si>
  <si>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</si>
  <si>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</si>
  <si>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</si>
  <si>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</si>
  <si>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</si>
  <si>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</si>
  <si>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</si>
  <si>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</si>
  <si>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</si>
  <si>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</si>
  <si>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</si>
  <si>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</si>
  <si>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</si>
  <si>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</si>
  <si>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</si>
  <si>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</si>
  <si>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</si>
  <si>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</si>
  <si>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</si>
  <si>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</si>
  <si>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</si>
  <si>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</si>
  <si>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</si>
  <si>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</si>
  <si>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</si>
  <si>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</si>
  <si>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</si>
  <si>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</si>
  <si>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</si>
  <si>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</si>
  <si>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</si>
  <si>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</si>
  <si>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</si>
  <si>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</si>
  <si>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</si>
  <si>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</si>
  <si>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</si>
  <si>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</si>
  <si>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</si>
  <si>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</si>
  <si>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</si>
  <si>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</si>
  <si>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</si>
  <si>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</si>
  <si>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</si>
  <si>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</si>
  <si>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</si>
  <si>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</si>
  <si>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</si>
  <si>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</si>
  <si>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</si>
  <si>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</si>
  <si>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</si>
  <si>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</si>
  <si>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</si>
  <si>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</si>
  <si>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</si>
  <si>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</si>
  <si>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</si>
  <si>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</si>
  <si>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</si>
  <si>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</si>
  <si>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</si>
  <si>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</si>
  <si>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</si>
  <si>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</si>
  <si>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</si>
  <si>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</si>
  <si>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</si>
  <si>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</si>
  <si>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</si>
  <si>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</si>
  <si>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</si>
  <si>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</si>
  <si>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</si>
  <si>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</si>
  <si>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</si>
  <si>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</si>
  <si>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</si>
  <si>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</si>
  <si>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</si>
  <si>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</si>
  <si>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</si>
  <si>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</si>
  <si>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</si>
  <si>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</si>
  <si>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</si>
  <si>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</si>
  <si>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</si>
  <si>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</si>
  <si>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</si>
  <si>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</si>
  <si>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</si>
  <si>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</si>
  <si>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</si>
  <si>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</si>
  <si>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</si>
  <si>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</si>
  <si>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</si>
  <si>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</si>
  <si>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</si>
  <si>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</si>
  <si>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</si>
  <si>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</si>
  <si>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</si>
  <si>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</si>
  <si>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</si>
  <si>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</si>
  <si>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</si>
  <si>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</si>
  <si>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</si>
  <si>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</si>
  <si>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</si>
  <si>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</si>
  <si>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</si>
  <si>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</si>
  <si>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</si>
  <si>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</si>
  <si>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</si>
  <si>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</si>
  <si>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</si>
  <si>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</si>
  <si>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</si>
  <si>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</si>
  <si>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</si>
  <si>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</si>
  <si>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</si>
  <si>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</si>
  <si>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</si>
  <si>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</si>
  <si>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</si>
  <si>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</si>
  <si>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</si>
  <si>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</si>
  <si>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</si>
  <si>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</si>
  <si>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</si>
  <si>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</si>
  <si>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</si>
  <si>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</si>
  <si>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</si>
  <si>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</si>
  <si>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</si>
  <si>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</si>
  <si>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</si>
  <si>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</si>
  <si>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</si>
  <si>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</si>
  <si>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</si>
  <si>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</si>
  <si>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</si>
  <si>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</si>
  <si>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</si>
  <si>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</si>
  <si>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</si>
  <si>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</si>
  <si>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</si>
  <si>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</si>
  <si>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</si>
  <si>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</si>
  <si>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</si>
  <si>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</si>
  <si>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</si>
  <si>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</si>
  <si>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</si>
  <si>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</si>
  <si>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</si>
  <si>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</si>
  <si>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</si>
  <si>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</si>
  <si>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</si>
  <si>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</si>
  <si>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</si>
  <si>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</si>
  <si>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</si>
  <si>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</si>
  <si>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</si>
  <si>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</si>
  <si>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</si>
  <si>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</si>
  <si>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</si>
  <si>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</si>
  <si>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</si>
  <si>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</si>
  <si>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</si>
  <si>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</si>
  <si>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</si>
  <si>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</si>
  <si>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</si>
  <si>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</si>
  <si>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</si>
  <si>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</si>
  <si>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</si>
  <si>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</si>
  <si>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</si>
  <si>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</si>
  <si>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</si>
  <si>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</si>
  <si>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</si>
  <si>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</si>
  <si>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</si>
  <si>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</si>
  <si>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</si>
  <si>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</si>
  <si>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</si>
  <si>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</si>
  <si>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</si>
  <si>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</si>
  <si>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</si>
  <si>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</si>
  <si>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</si>
  <si>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</si>
  <si>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</si>
  <si>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</si>
  <si>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</si>
  <si>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</si>
  <si>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</si>
  <si>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</si>
  <si>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</si>
  <si>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</si>
  <si>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</si>
  <si>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</si>
  <si>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</si>
  <si>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</si>
  <si>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</si>
  <si>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</si>
  <si>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</si>
  <si>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</si>
  <si>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</si>
  <si>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</si>
  <si>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</si>
  <si>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</si>
  <si>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</si>
  <si>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</si>
  <si>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</si>
  <si>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</si>
  <si>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</si>
  <si>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</si>
  <si>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</si>
  <si>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</si>
  <si>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</si>
  <si>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</si>
  <si>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</si>
  <si>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</si>
  <si>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</si>
  <si>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</si>
  <si>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</si>
  <si>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</si>
  <si>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</si>
  <si>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</si>
  <si>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</si>
  <si>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</si>
  <si>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</si>
  <si>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</si>
  <si>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</si>
  <si>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</si>
  <si>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</si>
  <si>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</si>
  <si>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</si>
  <si>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</si>
  <si>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</si>
  <si>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</si>
  <si>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</si>
  <si>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</si>
  <si>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</si>
  <si>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</si>
  <si>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</si>
  <si>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</si>
  <si>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</si>
  <si>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</si>
  <si>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</si>
  <si>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</si>
  <si>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</si>
  <si>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</si>
  <si>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</si>
  <si>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</si>
  <si>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</si>
  <si>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</si>
  <si>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</si>
  <si>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</si>
  <si>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</si>
  <si>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</si>
  <si>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</si>
  <si>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</si>
  <si>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</si>
  <si>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</si>
  <si>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</si>
  <si>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</si>
  <si>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</si>
  <si>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</si>
  <si>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</si>
  <si>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</si>
  <si>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</si>
  <si>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</si>
  <si>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</si>
  <si>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</si>
  <si>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</si>
  <si>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</si>
  <si>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</si>
  <si>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</si>
  <si>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</si>
  <si>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</si>
  <si>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</si>
  <si>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</si>
  <si>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</si>
  <si>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</si>
  <si>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</si>
  <si>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</si>
  <si>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</si>
  <si>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</si>
  <si>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</si>
  <si>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</si>
  <si>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</si>
  <si>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</si>
  <si>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</si>
  <si>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</si>
  <si>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</si>
  <si>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</si>
  <si>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</si>
  <si>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</si>
  <si>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</si>
  <si>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</si>
  <si>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</si>
  <si>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</si>
  <si>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</si>
  <si>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</si>
  <si>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</si>
  <si>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</si>
  <si>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</si>
  <si>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</si>
  <si>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</si>
  <si>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</si>
  <si>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</si>
  <si>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</si>
  <si>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</si>
  <si>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</si>
  <si>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</si>
  <si>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</si>
  <si>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</si>
  <si>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</si>
  <si>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</si>
  <si>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</si>
  <si>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</si>
  <si>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</si>
  <si>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</si>
  <si>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</si>
  <si>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</si>
  <si>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</si>
  <si>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</si>
  <si>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</si>
  <si>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</si>
  <si>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</si>
  <si>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</si>
  <si>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</si>
  <si>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</si>
  <si>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</si>
  <si>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</si>
  <si>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</si>
  <si>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</si>
  <si>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</si>
  <si>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</si>
  <si>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</si>
  <si>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</si>
  <si>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</si>
  <si>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</si>
  <si>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</si>
  <si>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</si>
  <si>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</si>
  <si>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</si>
  <si>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</si>
  <si>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</si>
  <si>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</si>
  <si>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</si>
  <si>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</si>
  <si>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</si>
  <si>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</si>
  <si>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</si>
  <si>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</si>
  <si>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</si>
  <si>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</si>
  <si>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</si>
  <si>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</si>
  <si>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</si>
  <si>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</si>
  <si>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</si>
  <si>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</si>
  <si>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</si>
  <si>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</si>
  <si>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</si>
  <si>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</si>
  <si>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</si>
  <si>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</si>
  <si>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</si>
  <si>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</si>
  <si>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</si>
  <si>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</si>
  <si>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</si>
  <si>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</si>
  <si>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</si>
  <si>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</si>
  <si>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</si>
  <si>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</si>
  <si>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</si>
  <si>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</si>
  <si>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</si>
  <si>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</si>
  <si>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</si>
  <si>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</si>
  <si>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</si>
  <si>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</si>
  <si>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</si>
  <si>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</si>
  <si>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</si>
  <si>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</si>
  <si>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</si>
  <si>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</si>
  <si>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</si>
  <si>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</si>
  <si>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</si>
  <si>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</si>
  <si>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</si>
  <si>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</si>
  <si>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</si>
  <si>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</si>
  <si>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</si>
  <si>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</si>
  <si>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</si>
  <si>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</si>
  <si>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</si>
  <si>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</si>
  <si>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</si>
  <si>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</si>
  <si>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</si>
  <si>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</si>
  <si>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</si>
  <si>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</si>
  <si>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</si>
  <si>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</si>
  <si>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</si>
  <si>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</si>
  <si>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</si>
  <si>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</si>
  <si>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</si>
  <si>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</si>
  <si>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</si>
  <si>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</si>
  <si>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</si>
  <si>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</si>
  <si>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</si>
  <si>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</si>
  <si>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</si>
  <si>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</si>
  <si>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</si>
  <si>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</si>
  <si>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</si>
  <si>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</si>
  <si>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</si>
  <si>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</si>
  <si>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</si>
  <si>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</si>
  <si>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</si>
  <si>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</si>
  <si>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</si>
  <si>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</si>
  <si>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</si>
  <si>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</si>
  <si>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</si>
  <si>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</si>
  <si>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</si>
  <si>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</si>
  <si>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</si>
  <si>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</si>
  <si>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</si>
  <si>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</si>
  <si>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</si>
  <si>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</si>
  <si>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</si>
  <si>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</si>
  <si>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</si>
  <si>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</si>
  <si>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</si>
  <si>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</si>
  <si>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</si>
  <si>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</si>
  <si>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</si>
  <si>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</si>
  <si>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</si>
  <si>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</si>
  <si>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</si>
  <si>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</si>
  <si>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</si>
  <si>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</si>
  <si>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</si>
  <si>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</si>
  <si>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</si>
  <si>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</si>
  <si>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</si>
  <si>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</si>
  <si>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</si>
  <si>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</si>
  <si>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</si>
  <si>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</si>
  <si>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</si>
  <si>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</si>
  <si>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</si>
  <si>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</si>
  <si>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</si>
  <si>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</si>
  <si>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</si>
  <si>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</si>
  <si>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</si>
  <si>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</si>
  <si>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</si>
  <si>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</si>
  <si>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</si>
  <si>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</si>
  <si>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</si>
  <si>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</si>
  <si>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</si>
  <si>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</si>
  <si>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</si>
  <si>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</si>
  <si>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</si>
  <si>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</si>
  <si>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</si>
  <si>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</si>
  <si>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</si>
  <si>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</si>
  <si>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</si>
  <si>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</si>
  <si>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</si>
  <si>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</si>
  <si>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</si>
  <si>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</si>
  <si>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</si>
  <si>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</si>
  <si>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</si>
  <si>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</si>
  <si>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</si>
  <si>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</si>
  <si>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</si>
  <si>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</si>
  <si>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</si>
  <si>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</si>
  <si>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</si>
  <si>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</si>
  <si>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</si>
  <si>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</si>
  <si>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</si>
  <si>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</si>
  <si>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</si>
  <si>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</si>
  <si>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</si>
  <si>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</si>
  <si>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</si>
  <si>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</si>
  <si>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</si>
  <si>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</si>
  <si>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</si>
  <si>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</si>
  <si>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</si>
  <si>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</si>
  <si>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</si>
  <si>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</si>
  <si>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</si>
  <si>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</si>
  <si>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</si>
  <si>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</si>
  <si>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</si>
  <si>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</si>
  <si>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</si>
  <si>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</si>
  <si>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</si>
  <si>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</si>
  <si>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</si>
  <si>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</si>
  <si>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</si>
  <si>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</si>
  <si>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</si>
  <si>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</si>
  <si>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</si>
  <si>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</si>
  <si>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</si>
  <si>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</si>
  <si>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</si>
  <si>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</si>
  <si>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</si>
  <si>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</si>
  <si>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</si>
  <si>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</si>
  <si>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</si>
  <si>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</si>
  <si>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</si>
  <si>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</si>
  <si>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</si>
  <si>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</si>
  <si>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</si>
  <si>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</si>
  <si>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</si>
  <si>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</si>
  <si>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</si>
  <si>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</si>
  <si>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</si>
  <si>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</si>
  <si>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</si>
  <si>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</si>
  <si>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</si>
  <si>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</si>
  <si>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</si>
  <si>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</si>
  <si>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</si>
  <si>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</si>
  <si>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</si>
  <si>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</si>
  <si>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</si>
  <si>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</si>
  <si>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</si>
  <si>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</si>
  <si>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</si>
  <si>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</si>
  <si>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</si>
  <si>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</si>
  <si>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</si>
  <si>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</si>
  <si>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</si>
  <si>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</si>
  <si>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</si>
  <si>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</si>
  <si>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</si>
  <si>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</si>
  <si>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</si>
  <si>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</si>
  <si>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</si>
  <si>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</si>
  <si>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</si>
  <si>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</si>
  <si>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</si>
  <si>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</si>
  <si>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</si>
  <si>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</si>
  <si>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</si>
  <si>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</si>
  <si>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</si>
  <si>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</si>
  <si>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</si>
  <si>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</si>
  <si>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</si>
  <si>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</si>
  <si>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</si>
  <si>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</si>
  <si>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</si>
  <si>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</si>
  <si>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</si>
  <si>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</si>
  <si>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</si>
  <si>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</si>
  <si>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</si>
  <si>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</si>
  <si>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</si>
  <si>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</si>
  <si>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</si>
  <si>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</si>
  <si>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</si>
  <si>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</si>
  <si>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</si>
  <si>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</si>
  <si>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</si>
  <si>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</si>
  <si>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</si>
  <si>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</si>
  <si>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</si>
  <si>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</si>
  <si>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</si>
  <si>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</si>
  <si>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</si>
  <si>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</si>
  <si>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</si>
  <si>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</si>
  <si>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</si>
  <si>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</si>
  <si>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</si>
  <si>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</si>
  <si>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</si>
  <si>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</si>
  <si>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</si>
  <si>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</si>
  <si>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</si>
  <si>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</si>
  <si>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</si>
  <si>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</si>
  <si>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</si>
  <si>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</si>
  <si>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</si>
  <si>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</si>
  <si>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</si>
  <si>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</si>
  <si>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</si>
  <si>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</si>
  <si>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</si>
  <si>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</si>
  <si>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</si>
  <si>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</si>
  <si>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</si>
  <si>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</si>
  <si>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</si>
  <si>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</si>
  <si>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</si>
  <si>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</si>
  <si>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</si>
  <si>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</si>
  <si>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</si>
  <si>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</si>
  <si>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</si>
  <si>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</si>
  <si>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</si>
  <si>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</si>
  <si>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</si>
  <si>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</si>
  <si>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</si>
  <si>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</si>
  <si>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</si>
  <si>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</si>
  <si>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</si>
  <si>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</si>
  <si>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</si>
  <si>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</si>
  <si>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</si>
  <si>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</si>
  <si>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</si>
  <si>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</si>
  <si>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</si>
  <si>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</si>
  <si>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</si>
  <si>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</si>
  <si>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</si>
  <si>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</si>
  <si>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</si>
  <si>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</si>
  <si>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</si>
  <si>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</si>
  <si>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</si>
  <si>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</si>
  <si>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</si>
  <si>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</si>
  <si>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</si>
  <si>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</si>
  <si>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</si>
  <si>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</si>
  <si>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</si>
  <si>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</si>
  <si>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</si>
  <si>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</si>
  <si>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</si>
  <si>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</si>
  <si>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</si>
  <si>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</si>
  <si>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</si>
  <si>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</si>
  <si>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</si>
  <si>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</si>
  <si>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</si>
  <si>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</si>
  <si>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</si>
  <si>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</si>
  <si>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</si>
  <si>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</si>
  <si>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</si>
  <si>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</si>
  <si>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</si>
  <si>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</si>
  <si>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</si>
  <si>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</si>
  <si>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</si>
  <si>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</si>
  <si>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</si>
  <si>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</si>
  <si>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</si>
  <si>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</si>
  <si>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</si>
  <si>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</si>
  <si>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</si>
  <si>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</si>
  <si>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</si>
  <si>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</si>
  <si>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</si>
  <si>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</si>
  <si>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</si>
  <si>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</si>
  <si>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</si>
  <si>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</si>
  <si>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</si>
  <si>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</si>
  <si>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</si>
  <si>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</si>
  <si>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</si>
  <si>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</si>
  <si>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</si>
  <si>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</si>
  <si>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</si>
  <si>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</si>
  <si>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</si>
  <si>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</si>
  <si>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</si>
  <si>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</si>
  <si>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</si>
  <si>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</si>
  <si>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</si>
  <si>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</si>
  <si>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</si>
  <si>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</si>
  <si>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</si>
  <si>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</si>
  <si>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</si>
  <si>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</si>
  <si>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</si>
  <si>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</si>
  <si>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</si>
  <si>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</si>
  <si>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</si>
  <si>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</si>
  <si>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</si>
  <si>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</si>
  <si>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</si>
  <si>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</si>
  <si>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</si>
  <si>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</si>
  <si>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</si>
  <si>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</si>
  <si>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</si>
  <si>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</si>
  <si>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</si>
  <si>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</si>
  <si>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</si>
  <si>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</si>
  <si>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</si>
  <si>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</si>
  <si>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</si>
  <si>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</si>
  <si>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</si>
  <si>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</si>
  <si>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</si>
  <si>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</si>
  <si>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</si>
  <si>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</si>
  <si>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</si>
  <si>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</si>
  <si>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</si>
  <si>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</si>
  <si>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</si>
  <si>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</si>
  <si>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</si>
  <si>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</si>
  <si>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</si>
  <si>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</si>
  <si>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</si>
  <si>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</si>
  <si>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</si>
  <si>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</si>
  <si>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</si>
  <si>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</si>
  <si>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</si>
  <si>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</si>
  <si>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</si>
  <si>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</si>
  <si>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</si>
  <si>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</si>
  <si>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</si>
  <si>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</si>
  <si>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</si>
  <si>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</si>
  <si>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</si>
  <si>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</si>
  <si>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</si>
  <si>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</si>
  <si>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</si>
  <si>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</si>
  <si>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</si>
  <si>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</si>
  <si>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</si>
  <si>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</si>
  <si>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</si>
  <si>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</si>
  <si>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</si>
  <si>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</si>
  <si>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</si>
  <si>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</si>
  <si>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</si>
  <si>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</si>
  <si>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</si>
  <si>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</si>
  <si>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</si>
  <si>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</si>
  <si>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</si>
  <si>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</si>
  <si>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</si>
  <si>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</si>
  <si>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</si>
  <si>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</si>
  <si>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</si>
  <si>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</si>
  <si>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</si>
  <si>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</si>
  <si>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</si>
  <si>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</si>
  <si>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</si>
  <si>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</si>
  <si>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</si>
  <si>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</si>
  <si>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</si>
  <si>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</si>
  <si>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</si>
  <si>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</si>
  <si>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</si>
  <si>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</si>
  <si>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</si>
  <si>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</si>
  <si>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</si>
  <si>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</si>
  <si>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</si>
  <si>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</si>
  <si>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</si>
  <si>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</si>
  <si>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</si>
  <si>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</si>
  <si>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</si>
  <si>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</si>
  <si>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</si>
  <si>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</si>
  <si>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</si>
  <si>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</si>
  <si>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</si>
  <si>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</si>
  <si>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</si>
  <si>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</si>
  <si>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</si>
  <si>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</si>
  <si>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</si>
  <si>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</si>
  <si>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</si>
  <si>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</si>
  <si>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</si>
  <si>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</si>
  <si>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</si>
  <si>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</si>
  <si>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</si>
  <si>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</si>
  <si>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</si>
  <si>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</si>
  <si>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</si>
  <si>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</si>
  <si>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</si>
  <si>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</si>
  <si>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</si>
  <si>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</si>
  <si>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</si>
  <si>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</si>
  <si>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</si>
  <si>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</si>
  <si>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</si>
  <si>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</si>
  <si>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</si>
  <si>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</si>
  <si>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</si>
  <si>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</si>
  <si>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</si>
  <si>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</si>
  <si>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</si>
  <si>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</si>
  <si>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</si>
  <si>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</si>
  <si>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</si>
  <si>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</si>
  <si>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</si>
  <si>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</si>
  <si>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</si>
  <si>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</si>
  <si>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</si>
  <si>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</si>
  <si>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</si>
  <si>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</si>
  <si>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</si>
  <si>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</si>
  <si>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</si>
  <si>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</si>
  <si>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</si>
  <si>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</si>
  <si>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</si>
  <si>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</si>
  <si>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</si>
  <si>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</si>
  <si>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</si>
  <si>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</si>
  <si>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</si>
  <si>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</si>
  <si>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</si>
  <si>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</si>
  <si>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</si>
  <si>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</si>
  <si>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</si>
  <si>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</si>
  <si>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</si>
  <si>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</si>
  <si>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</si>
  <si>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</si>
  <si>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</si>
  <si>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</si>
  <si>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</si>
  <si>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</si>
  <si>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</si>
  <si>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</si>
  <si>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</si>
  <si>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</si>
  <si>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</si>
  <si>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</si>
  <si>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</si>
  <si>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</si>
  <si>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</si>
  <si>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</si>
  <si>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</si>
  <si>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</si>
  <si>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</si>
  <si>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</si>
  <si>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</si>
  <si>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</si>
  <si>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</si>
  <si>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</si>
  <si>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</si>
  <si>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</si>
  <si>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</si>
  <si>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</si>
  <si>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</si>
  <si>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</si>
  <si>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</si>
  <si>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</si>
  <si>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</si>
  <si>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</si>
  <si>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</si>
  <si>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</si>
  <si>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</si>
  <si>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</si>
  <si>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</si>
  <si>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</si>
  <si>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</si>
  <si>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</si>
  <si>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</si>
  <si>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</si>
  <si>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</si>
  <si>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</si>
  <si>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</si>
  <si>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</si>
  <si>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</si>
  <si>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</si>
  <si>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</si>
  <si>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</si>
  <si>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</si>
  <si>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</si>
  <si>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</si>
  <si>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</si>
  <si>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</si>
  <si>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</si>
  <si>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</si>
  <si>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</si>
  <si>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</si>
  <si>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</si>
  <si>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</si>
  <si>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</si>
  <si>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</si>
  <si>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</si>
  <si>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</si>
  <si>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</si>
  <si>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</si>
  <si>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</si>
  <si>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</si>
  <si>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</si>
  <si>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</si>
  <si>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</si>
  <si>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</si>
  <si>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</si>
  <si>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</si>
  <si>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</si>
  <si>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</si>
  <si>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</si>
  <si>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</si>
  <si>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</si>
  <si>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</si>
  <si>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</si>
  <si>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</si>
  <si>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</si>
  <si>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</si>
  <si>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</si>
  <si>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</si>
  <si>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</si>
  <si>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</si>
  <si>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</si>
  <si>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</si>
  <si>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</si>
  <si>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</si>
  <si>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</si>
  <si>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</si>
  <si>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</si>
  <si>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</si>
  <si>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</si>
  <si>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</si>
  <si>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</si>
  <si>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</si>
  <si>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</si>
  <si>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</si>
  <si>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</si>
  <si>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</si>
  <si>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</si>
  <si>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</si>
  <si>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</si>
  <si>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</si>
  <si>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</si>
  <si>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</si>
  <si>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</si>
  <si>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</si>
  <si>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</si>
  <si>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</si>
  <si>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</si>
  <si>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</si>
  <si>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</si>
  <si>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</si>
  <si>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</si>
  <si>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</si>
  <si>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</si>
  <si>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</si>
  <si>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</si>
  <si>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</si>
  <si>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</si>
  <si>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</si>
  <si>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</si>
  <si>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</si>
  <si>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</si>
  <si>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</si>
  <si>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</si>
  <si>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</si>
  <si>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</si>
  <si>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</si>
  <si>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</si>
  <si>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</si>
  <si>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</si>
  <si>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</si>
  <si>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</si>
  <si>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</si>
  <si>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</si>
  <si>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</si>
  <si>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</si>
  <si>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</si>
  <si>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</si>
  <si>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</si>
  <si>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</si>
  <si>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</si>
  <si>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</si>
  <si>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</si>
  <si>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</si>
  <si>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</si>
  <si>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</si>
  <si>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</si>
  <si>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</si>
  <si>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</si>
  <si>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</si>
  <si>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</si>
  <si>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</si>
  <si>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</si>
  <si>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</si>
  <si>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</si>
  <si>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</si>
  <si>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</si>
  <si>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</si>
  <si>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</si>
  <si>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</si>
  <si>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</si>
  <si>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</si>
  <si>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</si>
  <si>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</si>
  <si>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</si>
  <si>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</si>
  <si>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</si>
  <si>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</si>
  <si>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</si>
  <si>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</si>
  <si>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</si>
  <si>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</si>
  <si>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</si>
  <si>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</si>
  <si>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</si>
  <si>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</si>
  <si>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</si>
  <si>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</si>
  <si>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</si>
  <si>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</si>
  <si>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</si>
  <si>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</si>
  <si>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</si>
  <si>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</si>
  <si>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</si>
  <si>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</si>
  <si>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</si>
  <si>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</si>
  <si>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</si>
  <si>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</si>
  <si>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</si>
  <si>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</si>
  <si>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</si>
  <si>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</si>
  <si>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</si>
  <si>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</si>
  <si>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</si>
  <si>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</si>
  <si>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</si>
  <si>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</si>
  <si>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</si>
  <si>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</si>
  <si>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</si>
  <si>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</si>
  <si>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</si>
  <si>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</si>
  <si>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</si>
  <si>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</si>
  <si>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</si>
  <si>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</si>
  <si>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</si>
  <si>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</si>
  <si>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</si>
  <si>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</si>
  <si>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</si>
  <si>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</si>
  <si>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</si>
  <si>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</si>
  <si>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</si>
  <si>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</si>
  <si>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</si>
  <si>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</si>
  <si>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</si>
  <si>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</si>
  <si>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</si>
  <si>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</si>
  <si>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</si>
  <si>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</si>
  <si>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</si>
  <si>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</si>
  <si>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</si>
  <si>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</si>
  <si>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</si>
  <si>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</si>
  <si>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</si>
  <si>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</si>
  <si>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</si>
  <si>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</si>
  <si>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</si>
  <si>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</si>
  <si>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</si>
  <si>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</si>
  <si>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</si>
  <si>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</si>
  <si>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</si>
  <si>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</si>
  <si>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</si>
  <si>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</si>
  <si>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</si>
  <si>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</si>
  <si>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</si>
  <si>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</si>
  <si>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</si>
  <si>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</si>
  <si>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</si>
  <si>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</si>
  <si>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</si>
  <si>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</si>
  <si>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</si>
  <si>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</si>
  <si>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</si>
  <si>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</si>
  <si>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</si>
  <si>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</si>
  <si>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</si>
  <si>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</si>
  <si>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</si>
  <si>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</si>
  <si>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</si>
  <si>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</si>
  <si>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</si>
  <si>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</si>
  <si>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</si>
  <si>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</si>
  <si>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</si>
  <si>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</si>
  <si>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</si>
  <si>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</si>
  <si>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</si>
  <si>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</si>
  <si>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</si>
  <si>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</si>
  <si>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</si>
  <si>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</si>
  <si>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</si>
  <si>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</si>
  <si>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</si>
  <si>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</si>
  <si>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</si>
  <si>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</si>
  <si>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</si>
  <si>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</si>
  <si>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</si>
  <si>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</si>
  <si>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</si>
  <si>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</si>
  <si>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</si>
  <si>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</si>
  <si>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</si>
  <si>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</si>
  <si>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</si>
  <si>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</si>
  <si>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</si>
  <si>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</si>
  <si>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</si>
  <si>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</si>
  <si>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</si>
  <si>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</si>
  <si>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</si>
  <si>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</si>
  <si>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</si>
  <si>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</si>
  <si>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</si>
  <si>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</si>
  <si>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</si>
  <si>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</si>
  <si>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</si>
  <si>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</si>
  <si>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</si>
  <si>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</si>
  <si>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</si>
  <si>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</si>
  <si>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</si>
  <si>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</si>
  <si>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</si>
  <si>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</si>
  <si>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</si>
  <si>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</si>
  <si>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</si>
  <si>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</si>
  <si>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</si>
  <si>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</si>
  <si>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</si>
  <si>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</si>
  <si>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</si>
  <si>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</si>
  <si>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</si>
  <si>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</si>
  <si>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</si>
  <si>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</si>
  <si>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</si>
  <si>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</si>
  <si>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</si>
  <si>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</si>
  <si>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</si>
  <si>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</si>
  <si>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</si>
  <si>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</si>
  <si>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</si>
  <si>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</si>
  <si>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</si>
  <si>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</si>
  <si>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</si>
  <si>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</si>
  <si>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</si>
  <si>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</si>
  <si>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</si>
  <si>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</si>
  <si>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</si>
  <si>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</si>
  <si>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</si>
  <si>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</si>
  <si>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</si>
  <si>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</si>
  <si>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</si>
  <si>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</si>
  <si>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</si>
  <si>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</si>
  <si>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</si>
  <si>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</si>
  <si>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</si>
  <si>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</si>
  <si>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</si>
  <si>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</si>
  <si>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</si>
  <si>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</si>
  <si>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</si>
  <si>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</si>
  <si>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</si>
  <si>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</si>
  <si>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</si>
  <si>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</si>
  <si>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</si>
  <si>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</si>
  <si>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</si>
  <si>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</si>
  <si>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</si>
  <si>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</si>
  <si>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</si>
  <si>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</si>
  <si>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</si>
  <si>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</si>
  <si>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</si>
  <si>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</si>
  <si>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</si>
  <si>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</si>
  <si>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</si>
  <si>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</si>
  <si>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</si>
  <si>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</si>
  <si>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</si>
  <si>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</si>
  <si>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</si>
  <si>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</si>
  <si>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</si>
  <si>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</si>
  <si>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</si>
  <si>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</si>
  <si>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</si>
  <si>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</si>
  <si>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</si>
  <si>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</si>
  <si>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</si>
  <si>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</si>
  <si>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</si>
  <si>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</si>
  <si>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</si>
  <si>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</si>
  <si>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</si>
  <si>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</si>
  <si>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</si>
  <si>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</si>
  <si>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</si>
  <si>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</si>
  <si>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</si>
  <si>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</si>
  <si>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</si>
  <si>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</si>
  <si>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</si>
  <si>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</si>
  <si>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</si>
  <si>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</si>
  <si>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</si>
  <si>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</si>
  <si>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</si>
  <si>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</si>
  <si>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</si>
  <si>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</si>
  <si>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</si>
  <si>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</si>
  <si>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</si>
  <si>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</si>
  <si>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</si>
  <si>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</si>
  <si>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</si>
  <si>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</si>
  <si>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</si>
  <si>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</si>
  <si>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</si>
  <si>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</si>
  <si>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</si>
  <si>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</si>
  <si>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</si>
  <si>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</si>
  <si>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</si>
  <si>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</si>
  <si>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</si>
  <si>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</si>
  <si>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</si>
  <si>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</si>
  <si>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</si>
  <si>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</si>
  <si>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</si>
  <si>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</si>
  <si>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</si>
  <si>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</si>
  <si>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</si>
  <si>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</si>
  <si>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</si>
  <si>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</si>
  <si>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</si>
  <si>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</si>
  <si>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</si>
  <si>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</si>
  <si>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</si>
  <si>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</si>
  <si>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</si>
  <si>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</si>
  <si>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</si>
  <si>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</si>
  <si>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</si>
  <si>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</si>
  <si>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</si>
  <si>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</si>
  <si>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</si>
  <si>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</si>
  <si>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</si>
  <si>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</si>
  <si>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</si>
  <si>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</si>
  <si>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</si>
  <si>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</si>
  <si>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</si>
  <si>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</si>
  <si>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</si>
  <si>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</si>
  <si>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</si>
  <si>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</si>
  <si>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</si>
  <si>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</si>
  <si>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</si>
  <si>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</si>
  <si>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</si>
  <si>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</si>
  <si>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</si>
  <si>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</si>
  <si>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</si>
  <si>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</si>
  <si>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</si>
  <si>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</si>
  <si>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</si>
  <si>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</si>
  <si>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</si>
  <si>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</si>
  <si>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</si>
  <si>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</si>
  <si>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</si>
  <si>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</si>
  <si>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</si>
  <si>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</si>
  <si>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</si>
  <si>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</si>
  <si>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</si>
  <si>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</si>
  <si>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</si>
  <si>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</si>
  <si>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</si>
  <si>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</si>
  <si>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</si>
  <si>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</si>
  <si>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</si>
  <si>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</si>
  <si>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</si>
  <si>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</si>
  <si>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</si>
  <si>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</si>
  <si>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</si>
  <si>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</si>
  <si>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</si>
  <si>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</si>
  <si>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</si>
  <si>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</si>
  <si>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</si>
  <si>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</si>
  <si>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</si>
  <si>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</si>
  <si>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</si>
  <si>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</si>
  <si>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</si>
  <si>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</si>
  <si>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</si>
  <si>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</si>
  <si>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</si>
  <si>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</si>
  <si>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</si>
  <si>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</si>
  <si>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</si>
  <si>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</si>
  <si>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</si>
  <si>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</si>
  <si>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</si>
  <si>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</si>
  <si>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</si>
  <si>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</si>
  <si>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</si>
  <si>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</si>
  <si>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</si>
  <si>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</si>
  <si>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</si>
  <si>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</si>
  <si>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</si>
  <si>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</si>
  <si>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</si>
  <si>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</si>
  <si>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</si>
  <si>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</si>
  <si>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</si>
  <si>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</si>
  <si>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</si>
  <si>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</si>
  <si>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</si>
  <si>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</si>
  <si>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</si>
  <si>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</si>
  <si>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</si>
  <si>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</si>
  <si>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</si>
  <si>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</si>
  <si>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</si>
  <si>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</si>
  <si>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</si>
  <si>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</si>
  <si>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</si>
  <si>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</si>
  <si>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</si>
  <si>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</si>
  <si>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</si>
  <si>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</si>
  <si>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</si>
  <si>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</si>
  <si>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</si>
  <si>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</si>
  <si>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</si>
  <si>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</si>
  <si>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</si>
  <si>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</si>
  <si>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</si>
  <si>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</si>
  <si>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</si>
  <si>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</si>
  <si>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</si>
  <si>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</si>
  <si>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</si>
  <si>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</si>
  <si>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</si>
  <si>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</si>
  <si>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</si>
  <si>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</si>
  <si>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</si>
  <si>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</si>
  <si>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</si>
  <si>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</si>
  <si>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</si>
  <si>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</si>
  <si>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</si>
  <si>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</si>
  <si>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</si>
  <si>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</si>
  <si>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</si>
  <si>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</si>
  <si>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</si>
  <si>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</si>
  <si>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</si>
  <si>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</si>
  <si>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</si>
  <si>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</si>
  <si>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</si>
  <si>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</si>
  <si>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</si>
  <si>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</si>
  <si>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</si>
  <si>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</si>
  <si>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</si>
  <si>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</si>
  <si>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</si>
  <si>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</si>
  <si>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</si>
  <si>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</si>
  <si>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</si>
  <si>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</si>
  <si>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</si>
  <si>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</si>
  <si>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</si>
  <si>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</si>
  <si>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</si>
  <si>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</si>
  <si>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</si>
  <si>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</si>
  <si>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</si>
  <si>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</si>
  <si>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</si>
  <si>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</si>
  <si>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</si>
  <si>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</si>
  <si>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</si>
  <si>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</si>
  <si>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</si>
  <si>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</si>
  <si>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</si>
  <si>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</si>
  <si>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</si>
  <si>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</si>
  <si>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</si>
  <si>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</si>
  <si>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</si>
  <si>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</si>
  <si>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</si>
  <si>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</si>
  <si>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</si>
  <si>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</si>
  <si>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</si>
  <si>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</si>
  <si>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</si>
  <si>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</si>
  <si>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</si>
  <si>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</si>
  <si>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</si>
  <si>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</si>
  <si>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</si>
  <si>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</si>
  <si>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</si>
  <si>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</si>
  <si>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</si>
  <si>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</si>
  <si>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</si>
  <si>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</si>
  <si>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</si>
  <si>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</si>
  <si>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</si>
  <si>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</si>
  <si>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</si>
  <si>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</si>
  <si>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</si>
  <si>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</si>
  <si>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</si>
  <si>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</si>
  <si>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</si>
  <si>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</si>
  <si>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</si>
  <si>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</si>
  <si>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</si>
  <si>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</si>
  <si>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</si>
  <si>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</si>
  <si>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</si>
  <si>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</si>
  <si>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</si>
  <si>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</si>
  <si>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</si>
  <si>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</si>
  <si>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</si>
  <si>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</si>
  <si>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</si>
  <si>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</si>
  <si>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</si>
  <si>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</si>
  <si>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</si>
  <si>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</si>
  <si>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</si>
  <si>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</si>
  <si>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</si>
  <si>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</si>
  <si>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</si>
  <si>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</si>
  <si>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</si>
  <si>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</si>
  <si>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</si>
  <si>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</si>
  <si>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</si>
  <si>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</si>
  <si>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</si>
  <si>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</si>
  <si>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</si>
  <si>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</si>
  <si>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</si>
  <si>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</si>
  <si>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</si>
  <si>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</si>
  <si>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</si>
  <si>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</si>
  <si>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</si>
  <si>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</si>
  <si>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</si>
  <si>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</si>
  <si>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</si>
  <si>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</si>
  <si>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</si>
  <si>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</si>
  <si>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</si>
  <si>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</si>
  <si>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</si>
  <si>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</si>
  <si>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</si>
  <si>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</si>
  <si>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</si>
  <si>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</si>
  <si>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</si>
  <si>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</si>
  <si>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</si>
  <si>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</si>
  <si>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</si>
  <si>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</si>
  <si>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</si>
  <si>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</si>
  <si>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</si>
  <si>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</si>
  <si>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</si>
  <si>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</si>
  <si>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</si>
  <si>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</si>
  <si>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</si>
  <si>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</si>
  <si>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</si>
  <si>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</si>
  <si>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</si>
  <si>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</si>
  <si>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</si>
  <si>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</si>
  <si>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</si>
  <si>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</si>
  <si>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</si>
  <si>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</si>
  <si>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</si>
  <si>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</si>
  <si>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</si>
  <si>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</si>
  <si>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</si>
  <si>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</si>
  <si>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</si>
  <si>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</si>
  <si>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</si>
  <si>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</si>
  <si>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</si>
  <si>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</si>
  <si>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</si>
  <si>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</si>
  <si>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</si>
  <si>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</si>
  <si>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</si>
  <si>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</si>
  <si>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</si>
  <si>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</si>
  <si>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</si>
  <si>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</si>
  <si>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</si>
  <si>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</si>
  <si>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</si>
  <si>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</si>
  <si>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</si>
  <si>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</si>
  <si>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</si>
  <si>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</si>
  <si>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</si>
  <si>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</si>
  <si>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</si>
  <si>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</si>
  <si>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</si>
  <si>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</si>
  <si>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</si>
  <si>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</si>
  <si>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</si>
  <si>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</si>
  <si>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</si>
  <si>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</si>
  <si>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</si>
  <si>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</si>
  <si>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</si>
  <si>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</si>
  <si>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</si>
  <si>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</si>
  <si>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</si>
  <si>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</si>
  <si>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</si>
  <si>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</si>
  <si>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</si>
  <si>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</si>
  <si>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</si>
  <si>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</si>
  <si>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</si>
  <si>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</si>
  <si>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</si>
  <si>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</si>
  <si>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</si>
  <si>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</si>
  <si>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</si>
  <si>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</si>
  <si>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</si>
  <si>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</si>
  <si>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</si>
  <si>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</si>
  <si>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</si>
  <si>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</si>
  <si>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</si>
  <si>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</si>
  <si>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</si>
  <si>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</si>
  <si>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</si>
  <si>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</si>
  <si>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</si>
  <si>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</si>
  <si>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</si>
  <si>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</si>
  <si>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</si>
  <si>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</si>
  <si>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</si>
  <si>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</si>
  <si>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</si>
  <si>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</si>
  <si>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</si>
  <si>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</si>
  <si>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</si>
  <si>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</si>
  <si>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</si>
  <si>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</si>
  <si>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</si>
  <si>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</si>
  <si>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</si>
  <si>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</si>
  <si>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</si>
  <si>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</si>
  <si>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</si>
  <si>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</si>
  <si>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</si>
  <si>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</si>
  <si>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</si>
  <si>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</si>
  <si>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</si>
  <si>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</si>
  <si>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</si>
  <si>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</si>
  <si>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</si>
  <si>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</si>
  <si>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</si>
  <si>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</si>
  <si>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</si>
  <si>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</si>
  <si>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</si>
  <si>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</si>
  <si>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</si>
  <si>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</si>
  <si>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</si>
  <si>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</si>
  <si>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</si>
  <si>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</si>
  <si>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</si>
  <si>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</si>
  <si>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</si>
  <si>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</si>
  <si>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</si>
  <si>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</si>
  <si>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</si>
  <si>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</si>
  <si>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</si>
  <si>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</si>
  <si>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</si>
  <si>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</si>
  <si>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</si>
  <si>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</si>
  <si>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</si>
  <si>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</si>
  <si>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</si>
  <si>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</si>
  <si>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</si>
  <si>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</si>
  <si>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</si>
  <si>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</si>
  <si>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</si>
  <si>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</si>
  <si>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</si>
  <si>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</si>
  <si>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</si>
  <si>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</si>
  <si>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</si>
  <si>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</si>
  <si>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</si>
  <si>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</si>
  <si>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</si>
  <si>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</si>
  <si>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</si>
  <si>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</si>
  <si>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</si>
  <si>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</si>
  <si>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</si>
  <si>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</si>
  <si>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</si>
  <si>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</si>
  <si>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</si>
  <si>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</si>
  <si>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</si>
  <si>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</si>
  <si>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</si>
  <si>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</si>
  <si>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</si>
  <si>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</si>
  <si>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</si>
  <si>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</si>
  <si>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</si>
  <si>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</si>
  <si>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</si>
  <si>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</si>
  <si>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</si>
  <si>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</si>
  <si>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</si>
  <si>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</si>
  <si>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</si>
  <si>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</si>
  <si>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</si>
  <si>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</si>
  <si>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</si>
  <si>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</si>
  <si>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</si>
  <si>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</si>
  <si>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</si>
  <si>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</si>
  <si>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</si>
  <si>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</si>
  <si>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</si>
  <si>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</si>
  <si>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</si>
  <si>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</si>
  <si>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</si>
  <si>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</si>
  <si>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</si>
  <si>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</si>
  <si>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</si>
  <si>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</si>
  <si>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</si>
  <si>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</si>
  <si>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</si>
  <si>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</si>
  <si>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</si>
  <si>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</si>
  <si>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</si>
  <si>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</si>
  <si>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</si>
  <si>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</si>
  <si>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</si>
  <si>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</si>
  <si>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</si>
  <si>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</si>
  <si>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</si>
  <si>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</si>
  <si>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</si>
  <si>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</si>
  <si>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</si>
  <si>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</si>
  <si>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</si>
  <si>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</si>
  <si>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</si>
  <si>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</si>
  <si>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</si>
  <si>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</si>
  <si>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</si>
  <si>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</si>
  <si>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</si>
  <si>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</si>
  <si>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</si>
  <si>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</si>
  <si>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</si>
  <si>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</si>
  <si>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</si>
  <si>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</si>
  <si>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</si>
  <si>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</si>
  <si>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</si>
  <si>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</si>
  <si>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</si>
  <si>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</si>
  <si>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</si>
  <si>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</si>
  <si>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</si>
  <si>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</si>
  <si>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</si>
  <si>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</si>
  <si>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</si>
  <si>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</si>
  <si>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</si>
  <si>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</si>
  <si>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</si>
  <si>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</si>
  <si>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</si>
  <si>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</si>
  <si>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</si>
  <si>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</si>
  <si>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</si>
  <si>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</si>
  <si>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</si>
  <si>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</si>
  <si>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</si>
  <si>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</si>
  <si>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</si>
  <si>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</si>
  <si>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</si>
  <si>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</si>
  <si>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</si>
  <si>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</si>
  <si>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</si>
  <si>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</si>
  <si>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</si>
  <si>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</si>
  <si>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</si>
  <si>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</si>
  <si>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</si>
  <si>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</si>
  <si>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</si>
  <si>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</si>
  <si>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</si>
  <si>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</si>
  <si>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</si>
  <si>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</si>
  <si>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</si>
  <si>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</si>
  <si>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</si>
  <si>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</si>
  <si>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</si>
  <si>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</si>
  <si>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</si>
  <si>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</si>
  <si>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</si>
  <si>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</si>
  <si>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</si>
  <si>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</si>
  <si>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</si>
  <si>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</si>
  <si>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</si>
  <si>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</si>
  <si>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</si>
  <si>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</si>
  <si>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</si>
  <si>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</si>
  <si>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</si>
  <si>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</si>
  <si>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</si>
  <si>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</si>
  <si>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</si>
  <si>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</si>
  <si>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</si>
  <si>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</si>
  <si>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</si>
  <si>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</si>
  <si>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</si>
  <si>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</si>
  <si>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</si>
  <si>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</si>
  <si>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</si>
  <si>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</si>
  <si>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</si>
  <si>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</si>
  <si>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</si>
  <si>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</si>
  <si>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</si>
  <si>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</si>
  <si>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</si>
  <si>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</si>
  <si>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</si>
  <si>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</si>
  <si>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</si>
  <si>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</si>
  <si>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</si>
  <si>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</si>
  <si>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</si>
  <si>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</si>
  <si>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</si>
  <si>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</si>
  <si>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</si>
  <si>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</si>
  <si>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</si>
  <si>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</si>
  <si>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</si>
  <si>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</si>
  <si>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</si>
  <si>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</si>
  <si>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</si>
  <si>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</si>
  <si>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</si>
  <si>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</si>
  <si>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</si>
  <si>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</si>
  <si>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</si>
  <si>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</si>
  <si>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</si>
  <si>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</si>
  <si>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</si>
  <si>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</si>
  <si>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</si>
  <si>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</si>
  <si>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</si>
  <si>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</si>
  <si>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</si>
  <si>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</si>
  <si>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</si>
  <si>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</si>
  <si>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</si>
  <si>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</si>
  <si>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</si>
  <si>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</si>
  <si>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</si>
  <si>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</si>
  <si>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</si>
  <si>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</si>
  <si>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</si>
  <si>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</si>
  <si>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</si>
  <si>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</si>
  <si>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</si>
  <si>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</si>
  <si>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</si>
  <si>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</si>
  <si>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</si>
  <si>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</si>
  <si>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</si>
  <si>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</si>
  <si>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</si>
  <si>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</si>
  <si>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</si>
  <si>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</si>
  <si>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</si>
  <si>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</si>
  <si>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</si>
  <si>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</si>
  <si>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</si>
  <si>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</si>
  <si>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</si>
  <si>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</si>
  <si>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</si>
  <si>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</si>
  <si>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</si>
  <si>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</si>
  <si>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</si>
  <si>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</si>
  <si>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</si>
  <si>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</si>
  <si>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</si>
  <si>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</si>
  <si>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</si>
  <si>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</si>
  <si>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</si>
  <si>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</si>
  <si>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</si>
  <si>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</si>
  <si>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</si>
  <si>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</si>
  <si>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</si>
  <si>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</si>
  <si>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</si>
  <si>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</si>
  <si>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</si>
  <si>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</si>
  <si>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</si>
  <si>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</si>
  <si>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</si>
  <si>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</si>
  <si>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</si>
  <si>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</si>
  <si>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</si>
  <si>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</si>
  <si>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</si>
  <si>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</si>
  <si>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</si>
  <si>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</si>
  <si>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</si>
  <si>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</si>
  <si>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</si>
  <si>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</si>
  <si>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</si>
  <si>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</si>
  <si>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</si>
  <si>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</si>
  <si>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</si>
  <si>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</si>
  <si>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</si>
  <si>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</si>
  <si>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</si>
  <si>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</si>
  <si>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</si>
  <si>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</si>
  <si>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</si>
  <si>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</si>
  <si>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</si>
  <si>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</si>
  <si>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</si>
  <si>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</si>
  <si>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</si>
  <si>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</si>
  <si>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</si>
  <si>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</si>
  <si>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</si>
  <si>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</si>
  <si>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</si>
  <si>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</si>
  <si>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</si>
  <si>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</si>
  <si>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</si>
  <si>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</si>
  <si>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</si>
  <si>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</si>
  <si>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</si>
  <si>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</si>
  <si>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</si>
  <si>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</si>
  <si>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</si>
  <si>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</si>
  <si>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</si>
  <si>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</si>
  <si>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</si>
  <si>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</si>
  <si>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</si>
  <si>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</si>
  <si>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</si>
  <si>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</si>
  <si>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</si>
  <si>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</si>
  <si>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</si>
  <si>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</si>
  <si>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</si>
  <si>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</si>
  <si>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</si>
  <si>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</si>
  <si>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</si>
  <si>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</si>
  <si>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</si>
  <si>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</si>
  <si>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</si>
  <si>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</si>
  <si>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</si>
  <si>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</si>
  <si>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</si>
  <si>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</si>
  <si>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</si>
  <si>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</si>
  <si>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</si>
  <si>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</si>
  <si>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</si>
  <si>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</si>
  <si>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</si>
  <si>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</si>
  <si>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</si>
  <si>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</si>
  <si>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</si>
  <si>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</si>
  <si>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</si>
  <si>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</si>
  <si>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</si>
  <si>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</si>
  <si>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</si>
  <si>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</si>
  <si>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</si>
  <si>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</si>
  <si>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</si>
  <si>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</si>
  <si>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</si>
  <si>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</si>
  <si>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</si>
  <si>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</si>
  <si>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</si>
  <si>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</si>
  <si>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</si>
  <si>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</si>
  <si>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</si>
  <si>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</si>
  <si>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</si>
  <si>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</si>
  <si>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</si>
  <si>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</si>
  <si>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</si>
  <si>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</si>
  <si>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</si>
  <si>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</si>
  <si>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</si>
  <si>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</si>
  <si>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</si>
  <si>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</si>
  <si>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</si>
  <si>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</si>
  <si>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</si>
  <si>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</si>
  <si>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</si>
  <si>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</si>
  <si>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</si>
  <si>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</si>
  <si>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</si>
  <si>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</si>
  <si>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</si>
  <si>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</si>
  <si>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</si>
  <si>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</si>
  <si>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</si>
  <si>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</si>
  <si>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</si>
  <si>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</si>
  <si>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</si>
  <si>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</si>
  <si>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</si>
  <si>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</si>
  <si>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</si>
  <si>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</si>
  <si>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</si>
  <si>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</si>
  <si>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</si>
  <si>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</si>
  <si>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</si>
  <si>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</si>
  <si>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</si>
  <si>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</si>
  <si>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</si>
  <si>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</si>
  <si>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</si>
  <si>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</si>
  <si>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</si>
  <si>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</si>
  <si>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</si>
  <si>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</si>
  <si>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</si>
  <si>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</si>
  <si>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</si>
  <si>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</si>
  <si>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</si>
  <si>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</si>
  <si>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</si>
  <si>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</si>
  <si>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</si>
  <si>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</si>
  <si>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</si>
  <si>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</si>
  <si>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</si>
  <si>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</si>
  <si>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</si>
  <si>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</si>
  <si>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</si>
  <si>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</si>
  <si>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</si>
  <si>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</si>
  <si>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</si>
  <si>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</si>
  <si>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</si>
  <si>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</si>
  <si>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</si>
  <si>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</si>
  <si>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</si>
  <si>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</si>
  <si>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</si>
  <si>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</si>
  <si>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</si>
  <si>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</si>
  <si>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</si>
  <si>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</si>
  <si>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</si>
  <si>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</si>
  <si>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</si>
  <si>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</si>
  <si>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</si>
  <si>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</si>
  <si>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</si>
  <si>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</si>
  <si>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</si>
  <si>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</si>
  <si>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</si>
  <si>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</si>
  <si>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</si>
  <si>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</si>
  <si>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</si>
  <si>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</si>
  <si>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</si>
  <si>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</si>
  <si>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</si>
  <si>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</si>
  <si>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</si>
  <si>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</si>
  <si>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</si>
  <si>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</si>
  <si>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</si>
  <si>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</si>
  <si>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</si>
  <si>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</si>
  <si>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</si>
  <si>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</si>
  <si>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</si>
  <si>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</si>
  <si>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</si>
  <si>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</si>
  <si>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</si>
  <si>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</si>
  <si>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</si>
  <si>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</si>
  <si>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</si>
  <si>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</si>
  <si>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</si>
  <si>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</si>
  <si>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</si>
  <si>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</si>
  <si>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</si>
  <si>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</si>
  <si>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</si>
  <si>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</si>
  <si>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</si>
  <si>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</si>
  <si>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</si>
  <si>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</si>
  <si>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</si>
  <si>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</si>
  <si>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</si>
  <si>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</si>
  <si>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</si>
  <si>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</si>
  <si>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</si>
  <si>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</si>
  <si>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</si>
  <si>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</si>
  <si>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</si>
  <si>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</si>
  <si>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</si>
  <si>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</si>
  <si>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</si>
  <si>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</si>
  <si>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</si>
  <si>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</si>
  <si>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</si>
  <si>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</si>
  <si>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</si>
  <si>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</si>
  <si>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</si>
  <si>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</si>
  <si>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</si>
  <si>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</si>
  <si>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</si>
  <si>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</si>
  <si>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</si>
  <si>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</si>
  <si>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</si>
  <si>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</si>
  <si>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</si>
  <si>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</si>
  <si>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</si>
  <si>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</si>
  <si>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</si>
  <si>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</si>
  <si>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</si>
  <si>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</si>
  <si>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</si>
  <si>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</si>
  <si>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</si>
  <si>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</si>
  <si>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</si>
  <si>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</si>
  <si>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</si>
  <si>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</si>
  <si>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</si>
  <si>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</si>
  <si>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</si>
  <si>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</si>
  <si>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</si>
  <si>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</si>
  <si>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</si>
  <si>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</si>
  <si>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</si>
  <si>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</si>
  <si>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</si>
  <si>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</si>
  <si>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</si>
  <si>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</si>
  <si>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</si>
  <si>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</si>
  <si>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</si>
  <si>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</si>
  <si>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</si>
  <si>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</si>
  <si>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</si>
  <si>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</si>
  <si>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</si>
  <si>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</si>
  <si>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</si>
  <si>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</si>
  <si>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</si>
  <si>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</si>
  <si>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</si>
  <si>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</si>
  <si>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</si>
  <si>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</si>
  <si>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</si>
  <si>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</si>
  <si>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</si>
  <si>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</si>
  <si>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</si>
  <si>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</si>
  <si>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</si>
  <si>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</si>
  <si>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</si>
  <si>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</si>
  <si>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</si>
  <si>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</si>
  <si>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</si>
  <si>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</si>
  <si>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</si>
  <si>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</si>
  <si>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</si>
  <si>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</si>
  <si>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</si>
  <si>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</si>
  <si>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</si>
  <si>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</si>
  <si>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</si>
  <si>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</si>
  <si>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</si>
  <si>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</si>
  <si>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</si>
  <si>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</si>
  <si>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</si>
  <si>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</si>
  <si>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</si>
  <si>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</si>
  <si>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</si>
  <si>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</si>
  <si>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</si>
  <si>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</si>
  <si>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</si>
  <si>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</si>
  <si>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</si>
  <si>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</si>
  <si>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</si>
  <si>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</si>
  <si>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</si>
  <si>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</si>
  <si>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</si>
  <si>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</si>
  <si>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</si>
  <si>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</si>
  <si>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</si>
  <si>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</si>
  <si>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</si>
  <si>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</si>
  <si>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</si>
  <si>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</si>
  <si>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</si>
  <si>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</si>
  <si>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</si>
  <si>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</si>
  <si>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</si>
  <si>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</si>
  <si>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</si>
  <si>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</si>
  <si>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</si>
  <si>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</si>
  <si>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</si>
  <si>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</si>
  <si>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</si>
  <si>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</si>
  <si>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</si>
  <si>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</si>
  <si>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</si>
  <si>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</si>
  <si>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</si>
  <si>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</si>
  <si>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</si>
  <si>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</si>
  <si>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</si>
  <si>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</si>
  <si>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</si>
  <si>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</si>
  <si>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</si>
  <si>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</si>
  <si>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</si>
  <si>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</si>
  <si>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</si>
  <si>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</si>
  <si>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</si>
  <si>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</si>
  <si>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</si>
  <si>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</si>
  <si>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</si>
  <si>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</si>
  <si>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</si>
  <si>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</si>
  <si>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</si>
  <si>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</si>
  <si>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</si>
  <si>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</si>
  <si>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</si>
  <si>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</si>
  <si>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</si>
  <si>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</si>
  <si>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</si>
  <si>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</si>
  <si>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</si>
  <si>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</si>
  <si>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</si>
  <si>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</si>
  <si>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</si>
  <si>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</si>
  <si>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</si>
  <si>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</si>
  <si>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</si>
  <si>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</si>
  <si>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</si>
  <si>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</si>
  <si>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</si>
  <si>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</si>
  <si>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</si>
  <si>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</si>
  <si>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</si>
  <si>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</si>
  <si>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</si>
  <si>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</si>
  <si>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</si>
  <si>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</si>
  <si>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</si>
  <si>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</si>
  <si>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</si>
  <si>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</si>
  <si>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</si>
  <si>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</si>
  <si>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</si>
  <si>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</si>
  <si>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</si>
  <si>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</si>
  <si>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</si>
  <si>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</si>
  <si>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</si>
  <si>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</si>
  <si>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</si>
  <si>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</si>
  <si>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</si>
  <si>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</si>
  <si>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</si>
  <si>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</si>
  <si>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</si>
  <si>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</si>
  <si>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</si>
  <si>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</si>
  <si>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</si>
  <si>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</si>
  <si>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</si>
  <si>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</si>
  <si>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</si>
  <si>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</si>
  <si>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</si>
  <si>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</si>
  <si>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</si>
  <si>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</si>
  <si>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</si>
  <si>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</si>
  <si>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</si>
  <si>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</si>
  <si>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</si>
  <si>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</si>
  <si>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</si>
  <si>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</si>
  <si>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</si>
  <si>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</si>
  <si>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</si>
  <si>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</si>
  <si>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</si>
  <si>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</si>
  <si>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</si>
  <si>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</si>
  <si>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</si>
  <si>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</si>
  <si>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</si>
  <si>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</si>
  <si>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</si>
  <si>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</si>
  <si>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</si>
  <si>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</si>
  <si>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</si>
  <si>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</si>
  <si>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</si>
  <si>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</si>
  <si>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</si>
  <si>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</si>
  <si>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</si>
  <si>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</si>
  <si>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</si>
  <si>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</si>
  <si>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</si>
  <si>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</si>
  <si>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</si>
  <si>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</si>
  <si>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</si>
  <si>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</si>
  <si>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</si>
  <si>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</si>
  <si>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</si>
  <si>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</si>
  <si>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</si>
  <si>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</si>
  <si>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</si>
  <si>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</si>
  <si>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</si>
  <si>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</si>
  <si>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</si>
  <si>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</si>
  <si>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</si>
  <si>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</si>
  <si>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</si>
  <si>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</si>
  <si>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</si>
  <si>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</si>
  <si>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</si>
  <si>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</si>
  <si>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</si>
  <si>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</si>
  <si>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</si>
  <si>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</si>
  <si>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</si>
  <si>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</si>
  <si>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</si>
  <si>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</si>
  <si>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</si>
  <si>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</si>
  <si>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</si>
  <si>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</si>
  <si>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</si>
  <si>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</si>
  <si>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</si>
  <si>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</si>
  <si>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</si>
  <si>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</si>
  <si>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</si>
  <si>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</si>
  <si>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</si>
  <si>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</si>
  <si>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</si>
  <si>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</si>
  <si>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</si>
  <si>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</si>
  <si>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</si>
  <si>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</si>
  <si>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</si>
  <si>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</si>
  <si>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</si>
  <si>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</si>
  <si>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</si>
  <si>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</si>
  <si>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</si>
  <si>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</si>
  <si>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</si>
  <si>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</si>
  <si>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</si>
  <si>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</si>
  <si>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</si>
  <si>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</si>
  <si>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</si>
  <si>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</si>
  <si>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</si>
  <si>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</si>
  <si>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</si>
  <si>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</si>
  <si>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</si>
  <si>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</si>
  <si>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</si>
  <si>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</si>
  <si>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</si>
  <si>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</si>
  <si>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</si>
  <si>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</si>
  <si>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</si>
  <si>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</si>
  <si>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</si>
  <si>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</si>
  <si>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</si>
  <si>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</si>
  <si>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</si>
  <si>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</si>
  <si>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</si>
  <si>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</si>
  <si>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</si>
  <si>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</si>
  <si>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</si>
  <si>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</si>
  <si>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</si>
  <si>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</si>
  <si>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</si>
  <si>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</si>
  <si>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</si>
  <si>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</si>
  <si>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</si>
  <si>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</si>
  <si>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</si>
  <si>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</si>
  <si>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</si>
  <si>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</si>
  <si>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</si>
  <si>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</si>
  <si>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</si>
  <si>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</si>
  <si>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</si>
  <si>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</si>
  <si>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</si>
  <si>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</si>
  <si>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</si>
  <si>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</si>
  <si>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</si>
  <si>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</si>
  <si>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</si>
  <si>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</si>
  <si>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</si>
  <si>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</si>
  <si>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</si>
  <si>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</si>
  <si>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</si>
  <si>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</si>
  <si>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</si>
  <si>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</si>
  <si>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</si>
  <si>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</si>
  <si>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</si>
  <si>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</si>
  <si>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</si>
  <si>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</si>
  <si>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</si>
  <si>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</si>
  <si>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</si>
  <si>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</si>
  <si>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</si>
  <si>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</si>
  <si>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</si>
  <si>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</si>
  <si>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</si>
  <si>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</si>
  <si>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</si>
  <si>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</si>
  <si>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</si>
  <si>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</si>
  <si>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</si>
  <si>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</si>
  <si>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</si>
  <si>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</si>
  <si>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</si>
  <si>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</si>
  <si>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</si>
  <si>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</si>
  <si>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</si>
  <si>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</si>
  <si>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</si>
  <si>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</si>
  <si>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</si>
  <si>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</si>
  <si>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</si>
  <si>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</si>
  <si>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</si>
  <si>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</si>
  <si>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</si>
  <si>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</si>
  <si>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</si>
  <si>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</si>
  <si>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</si>
  <si>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</si>
  <si>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</si>
  <si>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</si>
  <si>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</si>
  <si>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</si>
  <si>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</si>
  <si>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</si>
  <si>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</si>
  <si>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</si>
  <si>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</si>
  <si>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</si>
  <si>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</si>
  <si>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</si>
  <si>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</si>
  <si>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</si>
  <si>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</si>
  <si>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</si>
  <si>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</si>
  <si>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</si>
  <si>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</si>
  <si>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</si>
  <si>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</si>
  <si>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</si>
  <si>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</si>
  <si>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</si>
  <si>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</si>
  <si>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</si>
  <si>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</si>
  <si>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</si>
  <si>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</si>
  <si>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</si>
  <si>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</si>
  <si>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</si>
  <si>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</si>
  <si>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</si>
  <si>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</si>
  <si>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</si>
  <si>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</si>
  <si>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</si>
  <si>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</si>
  <si>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</si>
  <si>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</si>
  <si>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</si>
  <si>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</si>
  <si>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</si>
  <si>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</si>
  <si>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</si>
  <si>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</si>
  <si>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</si>
  <si>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</si>
  <si>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</si>
  <si>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</si>
  <si>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</si>
  <si>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</si>
  <si>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</si>
  <si>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</si>
  <si>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</si>
  <si>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</si>
  <si>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</si>
  <si>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</si>
  <si>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</si>
  <si>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</si>
  <si>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</si>
  <si>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</si>
  <si>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</si>
  <si>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</si>
  <si>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</si>
  <si>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</si>
  <si>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</si>
  <si>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</si>
  <si>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</si>
  <si>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</si>
  <si>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</si>
  <si>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</si>
  <si>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</si>
  <si>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</si>
  <si>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</si>
  <si>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</si>
  <si>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</si>
  <si>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</si>
  <si>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</si>
  <si>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</si>
  <si>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</si>
  <si>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</si>
  <si>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</si>
  <si>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</si>
  <si>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</si>
  <si>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</si>
  <si>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</si>
  <si>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</si>
  <si>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</si>
  <si>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</si>
  <si>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</si>
  <si>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</si>
  <si>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</si>
  <si>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</si>
  <si>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</si>
  <si>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</si>
  <si>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</si>
  <si>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</si>
  <si>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</si>
  <si>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</si>
  <si>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</si>
  <si>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</si>
  <si>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</si>
  <si>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</si>
  <si>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</si>
  <si>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</si>
  <si>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</si>
  <si>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</si>
  <si>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</si>
  <si>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</si>
  <si>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</si>
  <si>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</si>
  <si>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</si>
  <si>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</si>
  <si>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</si>
  <si>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</si>
  <si>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</si>
  <si>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</si>
  <si>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</si>
  <si>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</si>
  <si>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</si>
  <si>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</si>
  <si>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</si>
  <si>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</si>
  <si>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</si>
  <si>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</si>
  <si>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</si>
  <si>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</si>
  <si>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</si>
  <si>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</si>
  <si>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</si>
  <si>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</si>
  <si>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</si>
  <si>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</si>
  <si>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</si>
  <si>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</si>
  <si>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</si>
  <si>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</si>
  <si>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</si>
  <si>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</si>
  <si>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</si>
  <si>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</si>
  <si>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</si>
  <si>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</si>
  <si>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</si>
  <si>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</si>
  <si>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</si>
  <si>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</si>
  <si>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</si>
  <si>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</si>
  <si>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</si>
  <si>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</si>
  <si>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</si>
  <si>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</si>
  <si>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</si>
  <si>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</si>
  <si>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</si>
  <si>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</si>
  <si>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</si>
  <si>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</si>
  <si>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</si>
  <si>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</si>
  <si>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</si>
  <si>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</si>
  <si>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</si>
  <si>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</si>
  <si>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</si>
  <si>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</si>
  <si>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</si>
  <si>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</si>
  <si>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</si>
  <si>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</si>
  <si>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</si>
  <si>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</si>
  <si>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</si>
  <si>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</si>
  <si>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</si>
  <si>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</si>
  <si>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</si>
  <si>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</si>
  <si>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</si>
  <si>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</si>
  <si>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</si>
  <si>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</si>
  <si>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</si>
  <si>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</si>
  <si>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</si>
  <si>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</si>
  <si>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</si>
  <si>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</si>
  <si>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</si>
  <si>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</si>
  <si>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</si>
  <si>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</si>
  <si>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</si>
  <si>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</si>
  <si>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</si>
  <si>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</si>
  <si>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</si>
  <si>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</si>
  <si>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</si>
  <si>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</si>
  <si>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</si>
  <si>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</si>
  <si>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</si>
  <si>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</si>
  <si>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</si>
  <si>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</si>
  <si>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</si>
  <si>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</si>
  <si>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</si>
  <si>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</si>
  <si>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</si>
  <si>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</si>
  <si>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</si>
  <si>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</si>
  <si>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</si>
  <si>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</si>
  <si>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</si>
  <si>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</si>
  <si>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</si>
  <si>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</si>
  <si>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</si>
  <si>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</si>
  <si>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</si>
  <si>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</si>
  <si>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</si>
  <si>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</si>
  <si>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</si>
  <si>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</si>
  <si>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</si>
  <si>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</si>
  <si>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</si>
  <si>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</si>
  <si>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</si>
  <si>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</si>
  <si>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</si>
  <si>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</si>
  <si>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</si>
  <si>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</si>
  <si>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</si>
  <si>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</si>
  <si>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</si>
  <si>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</si>
  <si>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</si>
  <si>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</si>
  <si>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</si>
  <si>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</si>
  <si>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</si>
  <si>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</si>
  <si>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</si>
  <si>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</si>
  <si>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</si>
  <si>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</si>
  <si>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</si>
  <si>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</si>
  <si>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</si>
  <si>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</si>
  <si>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</si>
  <si>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</si>
  <si>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</si>
  <si>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</si>
  <si>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</si>
  <si>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</si>
  <si>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</si>
  <si>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</si>
  <si>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</si>
  <si>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</si>
  <si>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</si>
  <si>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</si>
  <si>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</si>
  <si>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</si>
  <si>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</si>
  <si>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</si>
  <si>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</si>
  <si>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</si>
  <si>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</si>
  <si>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</si>
  <si>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</si>
  <si>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</si>
  <si>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</si>
  <si>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</si>
  <si>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</si>
  <si>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</si>
  <si>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</si>
  <si>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</si>
  <si>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</si>
  <si>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</si>
  <si>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</si>
  <si>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</si>
  <si>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</si>
  <si>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</si>
  <si>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</si>
  <si>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</si>
  <si>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</si>
  <si>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</si>
  <si>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</si>
  <si>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</si>
  <si>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</si>
  <si>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</si>
  <si>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</si>
  <si>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</si>
  <si>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</si>
  <si>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</si>
  <si>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</si>
  <si>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</si>
  <si>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</si>
  <si>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</si>
  <si>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</si>
  <si>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</si>
  <si>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</si>
  <si>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</si>
  <si>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</si>
  <si>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</si>
  <si>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</si>
  <si>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</si>
  <si>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</si>
  <si>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</si>
  <si>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</si>
  <si>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</si>
  <si>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</si>
  <si>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</si>
  <si>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</si>
  <si>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</si>
  <si>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</si>
  <si>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</si>
  <si>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</si>
  <si>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</si>
  <si>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</si>
  <si>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</si>
  <si>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</si>
  <si>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</si>
  <si>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</si>
  <si>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</si>
  <si>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</si>
  <si>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</si>
  <si>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</si>
  <si>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</si>
  <si>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</si>
  <si>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</si>
  <si>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</si>
  <si>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</si>
  <si>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</si>
  <si>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</si>
  <si>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</si>
  <si>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</si>
  <si>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</si>
  <si>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</si>
  <si>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</si>
  <si>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</si>
  <si>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</si>
  <si>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</si>
  <si>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</si>
  <si>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</si>
  <si>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</si>
  <si>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</si>
  <si>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</si>
  <si>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</si>
  <si>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</si>
  <si>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</si>
  <si>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</si>
  <si>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</si>
  <si>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</si>
  <si>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</si>
  <si>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</si>
  <si>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</si>
  <si>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</si>
  <si>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</si>
  <si>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</si>
  <si>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</si>
  <si>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</si>
  <si>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</si>
  <si>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</si>
  <si>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</si>
  <si>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</si>
  <si>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</si>
  <si>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</si>
  <si>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</si>
  <si>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</si>
  <si>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</si>
  <si>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</si>
  <si>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</si>
  <si>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</si>
  <si>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</si>
  <si>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</si>
  <si>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</si>
  <si>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</si>
  <si>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</si>
  <si>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</si>
  <si>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</si>
  <si>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</si>
  <si>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</si>
  <si>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</si>
  <si>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</si>
  <si>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</si>
  <si>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</si>
  <si>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</si>
  <si>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</si>
  <si>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</si>
  <si>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</si>
  <si>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</si>
  <si>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</si>
  <si>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</si>
  <si>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</si>
  <si>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</si>
  <si>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</si>
  <si>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</si>
  <si>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</si>
  <si>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</si>
  <si>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</si>
  <si>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</si>
  <si>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</si>
  <si>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</si>
  <si>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</si>
  <si>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</si>
  <si>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</si>
  <si>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</si>
  <si>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</si>
  <si>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</si>
  <si>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</si>
  <si>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</si>
  <si>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</si>
  <si>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</si>
  <si>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</si>
  <si>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</si>
  <si>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</si>
  <si>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</si>
  <si>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</si>
  <si>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</si>
  <si>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</si>
  <si>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</si>
  <si>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</si>
  <si>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</si>
  <si>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</si>
  <si>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</si>
  <si>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</si>
  <si>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</si>
  <si>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</si>
  <si>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</si>
  <si>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</si>
  <si>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</si>
  <si>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</si>
  <si>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</si>
  <si>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</si>
  <si>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</si>
  <si>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</si>
  <si>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</si>
  <si>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</si>
  <si>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</si>
  <si>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</si>
  <si>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</si>
  <si>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</si>
  <si>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</si>
  <si>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</si>
  <si>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</si>
  <si>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</si>
  <si>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</si>
  <si>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</si>
  <si>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</si>
  <si>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</si>
  <si>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</si>
  <si>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</si>
  <si>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</si>
  <si>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</si>
  <si>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</si>
  <si>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</si>
  <si>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</si>
  <si>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</si>
  <si>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</si>
  <si>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</si>
  <si>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</si>
  <si>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</si>
  <si>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</si>
  <si>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</si>
  <si>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</si>
  <si>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</si>
  <si>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</si>
  <si>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</si>
  <si>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</si>
  <si>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</si>
  <si>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</si>
  <si>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</si>
  <si>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</si>
  <si>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</si>
  <si>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</si>
  <si>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</si>
  <si>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</si>
  <si>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</si>
  <si>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</si>
  <si>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</si>
  <si>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</si>
  <si>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</si>
  <si>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</si>
  <si>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</si>
  <si>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</si>
  <si>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</si>
  <si>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</si>
  <si>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</si>
  <si>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</si>
  <si>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</si>
  <si>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</si>
  <si>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</si>
  <si>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</si>
  <si>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</si>
  <si>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</si>
  <si>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</si>
  <si>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</si>
  <si>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</si>
  <si>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</si>
  <si>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</si>
  <si>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</si>
  <si>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</si>
  <si>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</si>
  <si>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</si>
  <si>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</si>
  <si>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</si>
  <si>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</si>
  <si>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</si>
  <si>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</si>
  <si>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</si>
  <si>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</si>
  <si>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</si>
  <si>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</si>
  <si>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</si>
  <si>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</si>
  <si>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</si>
  <si>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</si>
  <si>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</si>
  <si>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</si>
  <si>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</si>
  <si>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</si>
  <si>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</si>
  <si>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</si>
  <si>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</si>
  <si>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</si>
  <si>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</si>
  <si>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</si>
  <si>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</si>
  <si>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</si>
  <si>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</si>
  <si>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</si>
  <si>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</si>
  <si>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</si>
  <si>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</si>
  <si>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</si>
  <si>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</si>
  <si>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</si>
  <si>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</si>
  <si>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</si>
  <si>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</si>
  <si>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</si>
  <si>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</si>
  <si>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</si>
  <si>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</si>
  <si>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</si>
  <si>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</si>
  <si>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</si>
  <si>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</si>
  <si>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</si>
  <si>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</si>
  <si>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</si>
  <si>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</si>
  <si>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</si>
  <si>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</si>
  <si>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</si>
  <si>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</si>
  <si>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</si>
  <si>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</si>
  <si>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</si>
  <si>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</si>
  <si>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</si>
  <si>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</si>
  <si>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</si>
  <si>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</si>
  <si>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</si>
  <si>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</si>
  <si>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</si>
  <si>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</si>
  <si>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</si>
  <si>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</si>
  <si>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</si>
  <si>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</si>
  <si>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</si>
  <si>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</si>
  <si>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</si>
  <si>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</si>
  <si>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</si>
  <si>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</si>
  <si>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</si>
  <si>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</si>
  <si>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</si>
  <si>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</si>
  <si>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</si>
  <si>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</si>
  <si>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</si>
  <si>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</si>
  <si>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</si>
  <si>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</si>
  <si>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</si>
  <si>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</si>
  <si>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</si>
  <si>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</si>
  <si>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</si>
  <si>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</si>
  <si>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</si>
  <si>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</si>
  <si>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</si>
  <si>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</si>
  <si>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</si>
  <si>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</si>
  <si>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</si>
  <si>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</si>
  <si>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</si>
  <si>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</si>
  <si>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</si>
  <si>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</si>
  <si>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</si>
  <si>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</si>
  <si>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</si>
  <si>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</si>
  <si>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</si>
  <si>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</si>
  <si>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</si>
  <si>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</si>
  <si>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</si>
  <si>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</si>
  <si>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</si>
  <si>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</si>
  <si>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</si>
  <si>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</si>
  <si>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</si>
  <si>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</si>
  <si>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</si>
  <si>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</si>
  <si>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</si>
  <si>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</si>
  <si>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</si>
  <si>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</si>
  <si>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</si>
  <si>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</si>
  <si>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</si>
  <si>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</si>
  <si>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</si>
  <si>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</si>
  <si>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</si>
  <si>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</si>
  <si>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</si>
  <si>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</si>
  <si>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</si>
  <si>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</si>
  <si>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</si>
  <si>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</si>
  <si>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</si>
  <si>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</si>
  <si>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</si>
  <si>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</si>
  <si>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</si>
  <si>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</si>
  <si>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</si>
  <si>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</si>
  <si>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</si>
  <si>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</si>
  <si>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</si>
  <si>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</si>
  <si>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</si>
  <si>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</si>
  <si>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</si>
  <si>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</si>
  <si>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</si>
  <si>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</si>
  <si>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</si>
  <si>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</si>
  <si>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</si>
  <si>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</si>
  <si>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</si>
  <si>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</si>
  <si>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</si>
  <si>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</si>
  <si>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</si>
  <si>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</si>
  <si>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</si>
  <si>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</si>
  <si>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</si>
  <si>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</si>
  <si>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</si>
  <si>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</si>
  <si>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</si>
  <si>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</si>
  <si>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</si>
  <si>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</si>
  <si>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</si>
  <si>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</si>
  <si>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</si>
  <si>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</si>
  <si>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</si>
  <si>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</si>
  <si>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</si>
  <si>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</si>
  <si>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</si>
  <si>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</si>
  <si>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</si>
  <si>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</si>
  <si>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</si>
  <si>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</si>
  <si>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</si>
  <si>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</si>
  <si>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</si>
  <si>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</si>
  <si>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</si>
  <si>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</si>
  <si>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</si>
  <si>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</si>
  <si>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</si>
  <si>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</si>
  <si>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</si>
  <si>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</si>
  <si>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</si>
  <si>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</si>
  <si>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</si>
  <si>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</si>
  <si>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</si>
  <si>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</si>
  <si>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</si>
  <si>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</si>
  <si>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</si>
  <si>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</si>
  <si>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</si>
  <si>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</si>
  <si>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</si>
  <si>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</si>
  <si>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</si>
  <si>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</si>
  <si>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</si>
  <si>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</si>
  <si>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</si>
  <si>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</si>
  <si>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</si>
  <si>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</si>
  <si>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</si>
  <si>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</si>
  <si>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</si>
  <si>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</si>
  <si>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</si>
  <si>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</si>
  <si>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</si>
  <si>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</si>
  <si>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</si>
  <si>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</si>
  <si>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</si>
  <si>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</si>
  <si>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</si>
  <si>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</si>
  <si>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</si>
  <si>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</si>
  <si>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</si>
  <si>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</si>
  <si>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</si>
  <si>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</si>
  <si>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</si>
  <si>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</si>
  <si>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</si>
  <si>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</si>
  <si>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</si>
  <si>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</si>
  <si>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</si>
  <si>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</si>
  <si>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</si>
  <si>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</si>
  <si>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</si>
  <si>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</si>
  <si>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</si>
  <si>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</si>
  <si>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</si>
  <si>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</si>
  <si>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</si>
  <si>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</si>
  <si>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</si>
  <si>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</si>
  <si>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</si>
  <si>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</si>
  <si>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</si>
  <si>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</si>
  <si>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</si>
  <si>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</si>
  <si>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</si>
  <si>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</si>
  <si>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</si>
  <si>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</si>
  <si>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</si>
  <si>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</si>
  <si>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</si>
  <si>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</si>
  <si>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</si>
  <si>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</si>
  <si>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</si>
  <si>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</si>
  <si>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</si>
  <si>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</si>
  <si>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</si>
  <si>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</si>
  <si>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</si>
  <si>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</si>
  <si>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</si>
  <si>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</si>
  <si>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</si>
  <si>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</si>
  <si>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</si>
  <si>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</si>
  <si>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</si>
  <si>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</si>
  <si>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</si>
  <si>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</si>
  <si>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</si>
  <si>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</si>
  <si>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</si>
  <si>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</si>
  <si>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</si>
  <si>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</si>
  <si>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</si>
  <si>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</si>
  <si>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</si>
  <si>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</si>
  <si>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</si>
  <si>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</si>
  <si>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</si>
  <si>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</si>
  <si>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</si>
  <si>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</si>
  <si>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</si>
  <si>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</si>
  <si>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</si>
  <si>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</si>
  <si>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</si>
  <si>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</si>
  <si>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</si>
  <si>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</si>
  <si>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</si>
  <si>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</si>
  <si>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</si>
  <si>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</si>
  <si>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</si>
  <si>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</si>
  <si>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</si>
  <si>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</si>
  <si>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</si>
  <si>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</si>
  <si>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</si>
  <si>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</si>
  <si>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</si>
  <si>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</si>
  <si>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</si>
  <si>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</si>
  <si>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</si>
  <si>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</si>
  <si>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</si>
  <si>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</si>
  <si>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</si>
  <si>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</si>
  <si>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</si>
  <si>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</si>
  <si>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</si>
  <si>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</si>
  <si>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</si>
  <si>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</si>
  <si>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</si>
  <si>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</si>
  <si>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</si>
  <si>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</si>
  <si>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</si>
  <si>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</si>
  <si>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</si>
  <si>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</si>
  <si>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</si>
  <si>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</si>
  <si>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</si>
  <si>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</si>
  <si>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</si>
  <si>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</si>
  <si>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</si>
  <si>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</si>
  <si>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</si>
  <si>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</si>
  <si>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</si>
  <si>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</si>
  <si>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</si>
  <si>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</si>
  <si>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</si>
  <si>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</si>
  <si>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</si>
  <si>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</si>
  <si>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</si>
  <si>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</si>
  <si>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</si>
  <si>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</si>
  <si>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</si>
  <si>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</si>
  <si>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</si>
  <si>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</si>
  <si>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</si>
  <si>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</si>
  <si>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</si>
  <si>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</si>
  <si>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</si>
  <si>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</si>
  <si>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</si>
  <si>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</si>
  <si>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</si>
  <si>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</si>
  <si>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</si>
  <si>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</si>
  <si>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</si>
  <si>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</si>
  <si>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</si>
  <si>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</si>
  <si>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</si>
  <si>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</si>
  <si>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</si>
  <si>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</si>
  <si>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</si>
  <si>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</si>
  <si>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</si>
  <si>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</si>
  <si>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</si>
  <si>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</si>
  <si>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</si>
  <si>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</si>
  <si>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</si>
  <si>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</si>
  <si>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</si>
  <si>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</si>
  <si>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</si>
  <si>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</si>
  <si>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</si>
  <si>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</si>
  <si>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</si>
  <si>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</si>
  <si>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</si>
  <si>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</si>
  <si>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</si>
  <si>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</si>
  <si>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</si>
  <si>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</si>
  <si>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</si>
  <si>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</si>
  <si>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</si>
  <si>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</si>
  <si>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</si>
  <si>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</si>
  <si>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</si>
  <si>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</si>
  <si>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</si>
  <si>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</si>
  <si>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</si>
  <si>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</si>
  <si>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</si>
  <si>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</si>
  <si>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</si>
  <si>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</si>
  <si>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</si>
  <si>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</si>
  <si>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</si>
  <si>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</si>
  <si>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</si>
  <si>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</si>
  <si>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</si>
  <si>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</si>
  <si>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</si>
  <si>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</si>
  <si>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</si>
  <si>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</si>
  <si>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</si>
  <si>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</si>
  <si>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</si>
  <si>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</si>
  <si>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</si>
  <si>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</si>
  <si>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</si>
  <si>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</si>
  <si>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</si>
  <si>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</si>
  <si>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</si>
  <si>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</si>
  <si>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</si>
  <si>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</si>
  <si>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</si>
  <si>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</si>
  <si>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</si>
  <si>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</si>
  <si>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</si>
  <si>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</si>
  <si>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</si>
  <si>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</si>
  <si>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</si>
  <si>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</si>
  <si>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</si>
  <si>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</si>
  <si>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</si>
  <si>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</si>
  <si>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</si>
  <si>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</si>
  <si>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</si>
  <si>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</si>
  <si>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</si>
  <si>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</si>
  <si>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</si>
  <si>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</si>
  <si>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</si>
  <si>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</si>
  <si>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</si>
  <si>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</si>
  <si>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</si>
  <si>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</si>
  <si>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</si>
  <si>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</si>
  <si>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</si>
  <si>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</si>
  <si>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</si>
  <si>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</si>
  <si>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</si>
  <si>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</si>
  <si>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</si>
  <si>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</si>
  <si>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</si>
  <si>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</si>
  <si>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</si>
  <si>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</si>
  <si>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</si>
  <si>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</si>
  <si>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</si>
  <si>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</si>
  <si>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</si>
  <si>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</si>
  <si>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</si>
  <si>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</si>
  <si>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</si>
  <si>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</si>
  <si>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</si>
  <si>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</si>
  <si>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</si>
  <si>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</si>
  <si>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</si>
  <si>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</si>
  <si>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</si>
  <si>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</si>
  <si>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</si>
  <si>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</si>
  <si>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</si>
  <si>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</si>
  <si>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</si>
  <si>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</si>
  <si>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</si>
  <si>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</si>
  <si>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</si>
  <si>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</si>
  <si>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</si>
  <si>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</si>
  <si>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</si>
  <si>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</si>
  <si>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</si>
  <si>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</si>
  <si>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</si>
  <si>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</si>
  <si>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</si>
  <si>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</si>
  <si>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</si>
  <si>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</si>
  <si>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</si>
  <si>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</si>
  <si>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</si>
  <si>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</si>
  <si>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</si>
  <si>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</si>
  <si>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</si>
  <si>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</si>
  <si>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</si>
  <si>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</si>
  <si>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</si>
  <si>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</si>
  <si>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</si>
  <si>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</si>
  <si>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</si>
  <si>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</si>
  <si>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</si>
  <si>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</si>
  <si>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</si>
  <si>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</si>
  <si>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</si>
  <si>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</si>
  <si>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</si>
  <si>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</si>
  <si>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</si>
  <si>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</si>
  <si>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</si>
  <si>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</si>
  <si>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</si>
  <si>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</si>
  <si>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</si>
  <si>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</si>
  <si>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</si>
  <si>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</si>
  <si>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</si>
  <si>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</si>
  <si>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</si>
  <si>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</si>
  <si>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</si>
  <si>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</si>
  <si>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</si>
  <si>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</si>
  <si>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</si>
  <si>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</si>
  <si>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</si>
  <si>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</si>
  <si>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</si>
  <si>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</si>
  <si>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</si>
  <si>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</si>
  <si>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</si>
  <si>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</si>
  <si>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</si>
  <si>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</si>
  <si>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</si>
  <si>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</si>
  <si>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</si>
  <si>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</si>
  <si>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</si>
  <si>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</si>
  <si>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</si>
  <si>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</si>
  <si>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</si>
  <si>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</si>
  <si>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</si>
  <si>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</si>
  <si>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</si>
  <si>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</si>
  <si>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</si>
  <si>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</si>
  <si>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</si>
  <si>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</si>
  <si>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</si>
  <si>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</si>
  <si>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</si>
  <si>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</si>
  <si>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</si>
  <si>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</si>
  <si>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</si>
  <si>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</si>
  <si>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</si>
  <si>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</si>
  <si>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</si>
  <si>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</si>
  <si>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</si>
  <si>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</si>
  <si>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</si>
  <si>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</si>
  <si>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</si>
  <si>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</si>
  <si>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</si>
  <si>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</si>
  <si>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</si>
  <si>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</si>
  <si>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</si>
  <si>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</si>
  <si>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</si>
  <si>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</si>
  <si>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</si>
  <si>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</si>
  <si>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</si>
  <si>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</si>
  <si>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</si>
  <si>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</si>
  <si>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</si>
  <si>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</si>
  <si>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</si>
  <si>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</si>
  <si>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</si>
  <si>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</si>
  <si>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</si>
  <si>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</si>
  <si>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</si>
  <si>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</si>
  <si>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</si>
  <si>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</si>
  <si>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</si>
  <si>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</si>
  <si>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</si>
  <si>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</si>
  <si>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</si>
  <si>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</si>
  <si>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</si>
  <si>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</si>
  <si>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</si>
  <si>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</si>
  <si>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</si>
  <si>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</si>
  <si>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</si>
  <si>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</si>
  <si>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</si>
  <si>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</si>
  <si>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</si>
  <si>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</si>
  <si>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</si>
  <si>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</si>
  <si>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</si>
  <si>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</si>
  <si>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</si>
  <si>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</si>
  <si>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</si>
  <si>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</si>
  <si>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</si>
  <si>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</si>
  <si>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</si>
  <si>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</si>
  <si>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</si>
  <si>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</si>
  <si>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</si>
  <si>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</si>
  <si>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</si>
  <si>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</si>
  <si>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</si>
  <si>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</si>
  <si>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</si>
  <si>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</si>
  <si>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</si>
  <si>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</si>
  <si>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</si>
  <si>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</si>
  <si>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</si>
  <si>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</si>
  <si>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</si>
  <si>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</si>
  <si>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</si>
  <si>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</si>
  <si>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</si>
  <si>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</si>
  <si>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</si>
  <si>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</si>
  <si>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</si>
  <si>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</si>
  <si>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</si>
  <si>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</si>
  <si>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</si>
  <si>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</si>
  <si>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</si>
  <si>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</si>
  <si>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</si>
  <si>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</si>
  <si>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</si>
  <si>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</si>
  <si>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</si>
  <si>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</si>
  <si>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</si>
  <si>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</si>
  <si>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</si>
  <si>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</si>
  <si>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</si>
  <si>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</si>
  <si>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</si>
  <si>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</si>
  <si>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</si>
  <si>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</si>
  <si>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</si>
  <si>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</si>
  <si>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</si>
  <si>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</si>
  <si>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</si>
  <si>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</si>
  <si>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</si>
  <si>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</si>
  <si>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</si>
  <si>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</si>
  <si>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</si>
  <si>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</si>
  <si>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</si>
  <si>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</si>
  <si>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</si>
  <si>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</si>
  <si>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</si>
  <si>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</si>
  <si>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</si>
  <si>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</si>
  <si>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</si>
  <si>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</si>
  <si>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</si>
  <si>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</si>
  <si>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</si>
  <si>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</si>
  <si>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</si>
  <si>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</si>
  <si>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</si>
  <si>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</si>
  <si>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</si>
  <si>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</si>
  <si>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</si>
  <si>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</si>
  <si>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</si>
  <si>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</si>
  <si>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</si>
  <si>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</si>
  <si>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</si>
  <si>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</si>
  <si>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</si>
  <si>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</si>
  <si>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</si>
  <si>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</si>
  <si>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</si>
  <si>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</si>
  <si>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</si>
  <si>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</si>
  <si>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</si>
  <si>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</si>
  <si>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</si>
  <si>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</si>
  <si>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</si>
  <si>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</si>
  <si>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</si>
  <si>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</si>
  <si>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</si>
  <si>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</si>
  <si>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</si>
  <si>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</si>
  <si>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</si>
  <si>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</si>
  <si>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</si>
  <si>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</si>
  <si>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</si>
  <si>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</si>
  <si>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</si>
  <si>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</si>
  <si>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</si>
  <si>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</si>
  <si>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</si>
  <si>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</si>
  <si>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</si>
  <si>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</si>
  <si>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</si>
  <si>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</si>
  <si>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</si>
  <si>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</si>
  <si>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</si>
  <si>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</si>
  <si>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</si>
  <si>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</si>
  <si>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</si>
  <si>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</si>
  <si>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</si>
  <si>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</si>
  <si>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</si>
  <si>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</si>
  <si>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</si>
  <si>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</si>
  <si>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</si>
  <si>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</si>
  <si>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</si>
  <si>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</si>
  <si>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</si>
  <si>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</si>
  <si>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</si>
  <si>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</si>
  <si>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</si>
  <si>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</si>
  <si>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</si>
  <si>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</si>
  <si>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</si>
  <si>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</si>
  <si>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</si>
  <si>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</si>
  <si>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</si>
  <si>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</si>
  <si>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</si>
  <si>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</si>
  <si>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</si>
  <si>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</si>
  <si>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</si>
  <si>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</si>
  <si>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</si>
  <si>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</si>
  <si>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</si>
  <si>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</si>
  <si>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</si>
  <si>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</si>
  <si>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</si>
  <si>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</si>
  <si>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</si>
  <si>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</si>
  <si>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</si>
  <si>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</si>
  <si>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</si>
  <si>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</si>
  <si>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</si>
  <si>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</si>
  <si>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</si>
  <si>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</si>
  <si>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</si>
  <si>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</si>
  <si>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</si>
  <si>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</si>
  <si>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</si>
  <si>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</si>
  <si>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</si>
  <si>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</si>
  <si>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</si>
  <si>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</si>
  <si>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</si>
  <si>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</si>
  <si>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</si>
  <si>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</si>
  <si>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</si>
  <si>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</si>
  <si>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</si>
  <si>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</si>
  <si>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</si>
  <si>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</si>
  <si>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</si>
  <si>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</si>
  <si>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</si>
  <si>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</si>
  <si>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</si>
  <si>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</si>
  <si>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</si>
  <si>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</si>
  <si>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</si>
  <si>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</si>
  <si>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</si>
  <si>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</si>
  <si>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</si>
  <si>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</si>
  <si>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</si>
  <si>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</si>
  <si>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</si>
  <si>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</si>
  <si>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</si>
  <si>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</si>
  <si>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</si>
  <si>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</si>
  <si>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</si>
  <si>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</si>
  <si>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</si>
  <si>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</si>
  <si>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</si>
  <si>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</si>
  <si>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</si>
  <si>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</si>
  <si>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</si>
  <si>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</si>
  <si>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</si>
  <si>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</si>
  <si>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</si>
  <si>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</si>
  <si>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</si>
  <si>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</si>
  <si>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</si>
  <si>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</si>
  <si>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</si>
  <si>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</si>
  <si>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</si>
  <si>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</si>
  <si>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</si>
  <si>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</si>
  <si>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</si>
  <si>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</si>
  <si>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</si>
  <si>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</si>
  <si>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</si>
  <si>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</si>
  <si>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</si>
  <si>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</si>
  <si>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</si>
  <si>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</si>
  <si>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</si>
  <si>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</si>
  <si>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</si>
  <si>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</si>
  <si>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</si>
  <si>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</si>
  <si>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</si>
  <si>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</si>
  <si>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</si>
  <si>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</si>
  <si>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</si>
  <si>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</si>
  <si>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</si>
  <si>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</si>
  <si>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</si>
  <si>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</si>
  <si>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</si>
  <si>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</si>
  <si>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</si>
  <si>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</si>
  <si>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</si>
  <si>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</si>
  <si>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</si>
  <si>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</si>
  <si>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</si>
  <si>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</si>
  <si>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</si>
  <si>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</si>
  <si>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</si>
  <si>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</si>
  <si>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</si>
  <si>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</si>
  <si>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</si>
  <si>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</si>
  <si>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</si>
  <si>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</si>
  <si>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</si>
  <si>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</si>
  <si>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</si>
  <si>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</si>
  <si>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</si>
  <si>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</si>
  <si>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</si>
  <si>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</si>
  <si>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</si>
  <si>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</si>
  <si>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</si>
  <si>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</si>
  <si>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</si>
  <si>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</si>
  <si>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</si>
  <si>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</si>
  <si>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</si>
  <si>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</si>
  <si>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</si>
  <si>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</si>
  <si>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</si>
  <si>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</si>
  <si>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</si>
  <si>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</si>
  <si>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</si>
  <si>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</si>
  <si>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</si>
  <si>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</si>
  <si>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</si>
  <si>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</si>
  <si>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</si>
  <si>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</si>
  <si>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</si>
  <si>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</si>
  <si>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</si>
  <si>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</si>
  <si>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</si>
  <si>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</si>
  <si>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</si>
  <si>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</si>
  <si>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</si>
  <si>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</si>
  <si>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</si>
  <si>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</si>
  <si>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</si>
  <si>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</si>
  <si>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</si>
  <si>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</si>
  <si>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</si>
  <si>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</si>
  <si>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</si>
  <si>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</si>
  <si>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</si>
  <si>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</si>
  <si>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</si>
  <si>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</si>
  <si>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</si>
  <si>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</si>
  <si>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</si>
  <si>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</si>
  <si>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</si>
  <si>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</si>
  <si>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</si>
  <si>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</si>
  <si>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</si>
  <si>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</si>
  <si>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</si>
  <si>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</si>
  <si>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</si>
  <si>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</si>
  <si>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</si>
  <si>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</si>
  <si>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</si>
  <si>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</si>
  <si>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</si>
  <si>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</si>
  <si>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</si>
  <si>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</si>
  <si>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</si>
  <si>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</si>
  <si>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</si>
  <si>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</si>
  <si>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</si>
  <si>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</si>
  <si>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</si>
  <si>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</si>
  <si>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</si>
  <si>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</si>
  <si>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</si>
  <si>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</si>
  <si>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</si>
  <si>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</si>
  <si>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</si>
  <si>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</si>
  <si>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</si>
  <si>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</si>
  <si>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</si>
  <si>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</si>
  <si>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</si>
  <si>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</si>
  <si>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</si>
  <si>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</si>
  <si>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</si>
  <si>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</si>
  <si>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</si>
  <si>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</si>
  <si>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</si>
  <si>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</si>
  <si>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</si>
  <si>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</si>
  <si>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</si>
  <si>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</si>
  <si>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</si>
  <si>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</si>
  <si>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</si>
  <si>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</si>
  <si>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</si>
  <si>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</si>
  <si>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</si>
  <si>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</si>
  <si>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</si>
  <si>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</si>
  <si>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</si>
  <si>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</si>
  <si>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</si>
  <si>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</si>
  <si>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</si>
  <si>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</si>
  <si>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</si>
  <si>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</si>
  <si>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</si>
  <si>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</si>
  <si>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</si>
  <si>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</si>
  <si>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</si>
  <si>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</si>
  <si>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</si>
  <si>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</si>
  <si>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</si>
  <si>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</si>
  <si>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</si>
  <si>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</si>
  <si>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</si>
  <si>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</si>
  <si>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</si>
  <si>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</si>
  <si>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</si>
  <si>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</si>
  <si>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</si>
  <si>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</si>
  <si>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</si>
  <si>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</si>
  <si>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</si>
  <si>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</si>
  <si>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</si>
  <si>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</si>
  <si>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</si>
  <si>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</si>
  <si>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</si>
  <si>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</si>
  <si>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</si>
  <si>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</si>
  <si>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</si>
  <si>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</si>
  <si>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</si>
  <si>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</si>
  <si>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</si>
  <si>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</si>
  <si>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</si>
  <si>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</si>
  <si>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</si>
  <si>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</si>
  <si>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</si>
  <si>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</si>
  <si>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</si>
  <si>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</si>
  <si>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</si>
  <si>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</si>
  <si>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</si>
  <si>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</si>
  <si>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</si>
  <si>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</si>
  <si>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</si>
  <si>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</si>
  <si>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</si>
  <si>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</si>
  <si>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</si>
  <si>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</si>
  <si>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</si>
  <si>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</si>
  <si>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</si>
  <si>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</si>
  <si>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</si>
  <si>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</si>
  <si>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</si>
  <si>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</si>
  <si>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</si>
  <si>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</si>
  <si>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</si>
  <si>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</si>
  <si>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</si>
  <si>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</si>
  <si>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</si>
  <si>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</si>
  <si>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</si>
  <si>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</si>
  <si>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</si>
  <si>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</si>
  <si>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</si>
  <si>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</si>
  <si>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</si>
  <si>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</si>
  <si>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</si>
  <si>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</si>
  <si>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</si>
  <si>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</si>
  <si>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</si>
  <si>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</si>
  <si>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</si>
  <si>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</si>
  <si>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</si>
  <si>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</si>
  <si>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</si>
  <si>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</si>
  <si>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</si>
  <si>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</si>
  <si>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</si>
  <si>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</si>
  <si>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</si>
  <si>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</si>
  <si>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</si>
  <si>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</si>
  <si>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</si>
  <si>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</si>
  <si>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</si>
  <si>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</si>
  <si>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</si>
  <si>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</si>
  <si>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</si>
  <si>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</si>
  <si>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</si>
  <si>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</si>
  <si>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</si>
  <si>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</si>
  <si>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</si>
  <si>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</si>
  <si>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</si>
  <si>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</si>
  <si>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</si>
  <si>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</si>
  <si>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</si>
  <si>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</si>
  <si>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</si>
  <si>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</si>
  <si>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</si>
  <si>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</si>
  <si>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</si>
  <si>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</si>
  <si>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</si>
  <si>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</si>
  <si>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</si>
  <si>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</si>
  <si>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</si>
  <si>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</si>
  <si>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</si>
  <si>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</si>
  <si>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</si>
  <si>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</si>
  <si>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</si>
  <si>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</si>
  <si>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</si>
  <si>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</si>
  <si>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</si>
  <si>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</si>
  <si>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</si>
  <si>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</si>
  <si>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</si>
  <si>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</si>
  <si>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</si>
  <si>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</si>
  <si>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</si>
  <si>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</si>
  <si>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</si>
  <si>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</si>
  <si>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</si>
  <si>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</si>
  <si>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</si>
  <si>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</si>
  <si>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</si>
  <si>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</si>
  <si>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</si>
  <si>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</si>
  <si>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</si>
  <si>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</si>
  <si>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</si>
  <si>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</si>
  <si>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</si>
  <si>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</si>
  <si>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</si>
  <si>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</si>
  <si>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</si>
  <si>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</si>
  <si>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</si>
  <si>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</si>
  <si>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</si>
  <si>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</si>
  <si>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</si>
  <si>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</si>
  <si>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</si>
  <si>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</si>
  <si>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</si>
  <si>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</si>
  <si>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</si>
  <si>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</si>
  <si>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</si>
  <si>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</si>
  <si>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</si>
  <si>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</si>
  <si>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</si>
  <si>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</si>
  <si>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</si>
  <si>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</si>
  <si>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</si>
  <si>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</si>
  <si>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</si>
  <si>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</si>
  <si>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</si>
  <si>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</si>
  <si>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</si>
  <si>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</si>
  <si>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</si>
  <si>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</si>
  <si>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</si>
  <si>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</si>
  <si>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</si>
  <si>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</si>
  <si>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</si>
  <si>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</si>
  <si>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</si>
  <si>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</si>
  <si>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</si>
  <si>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</si>
  <si>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</si>
  <si>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</si>
  <si>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</si>
  <si>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</si>
  <si>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</si>
  <si>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</si>
  <si>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</si>
  <si>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</si>
  <si>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</si>
  <si>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</si>
  <si>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</si>
  <si>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</si>
  <si>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</si>
  <si>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</si>
  <si>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</si>
  <si>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</si>
  <si>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</si>
  <si>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</si>
  <si>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</si>
  <si>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</si>
  <si>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</si>
  <si>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</si>
  <si>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</si>
  <si>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</si>
  <si>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</si>
  <si>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</si>
  <si>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</si>
  <si>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</si>
  <si>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</si>
  <si>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</si>
  <si>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</si>
  <si>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</si>
  <si>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</si>
  <si>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</si>
  <si>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</si>
  <si>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</si>
  <si>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</si>
  <si>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</si>
  <si>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</si>
  <si>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</si>
  <si>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</si>
  <si>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</si>
  <si>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</si>
  <si>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</si>
  <si>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</si>
  <si>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</si>
  <si>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</si>
  <si>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</si>
  <si>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</si>
  <si>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</si>
  <si>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</si>
  <si>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</si>
  <si>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</si>
  <si>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</si>
  <si>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</si>
  <si>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</si>
  <si>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</si>
  <si>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</si>
  <si>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</si>
  <si>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</si>
  <si>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</si>
  <si>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</si>
  <si>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</si>
  <si>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</si>
  <si>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</si>
  <si>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</si>
  <si>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</si>
  <si>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</si>
  <si>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</si>
  <si>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</si>
  <si>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</si>
  <si>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</si>
  <si>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</si>
  <si>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</si>
  <si>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</si>
  <si>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</si>
  <si>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</si>
  <si>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</si>
  <si>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</si>
  <si>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</si>
  <si>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</si>
  <si>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</si>
  <si>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</si>
  <si>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</si>
  <si>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</si>
  <si>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</si>
  <si>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</si>
  <si>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</si>
  <si>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</si>
  <si>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</si>
  <si>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</si>
  <si>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</si>
  <si>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</si>
  <si>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</si>
  <si>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</si>
  <si>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</si>
  <si>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</si>
  <si>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</si>
  <si>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</si>
  <si>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</si>
  <si>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</si>
  <si>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</si>
  <si>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</si>
  <si>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</si>
  <si>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</si>
  <si>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</si>
  <si>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</si>
  <si>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</si>
  <si>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</si>
  <si>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</si>
  <si>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</si>
  <si>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</si>
  <si>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</si>
  <si>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</si>
  <si>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</si>
  <si>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</si>
  <si>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</si>
  <si>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</si>
  <si>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</si>
  <si>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</si>
  <si>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</si>
  <si>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</si>
  <si>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</si>
  <si>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</si>
  <si>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</si>
  <si>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</si>
  <si>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</si>
  <si>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</si>
  <si>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</si>
  <si>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</si>
  <si>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</si>
  <si>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</si>
  <si>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</si>
  <si>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</si>
  <si>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</si>
  <si>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</si>
  <si>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</si>
  <si>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</si>
  <si>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</si>
  <si>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</si>
  <si>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</si>
  <si>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</si>
  <si>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</si>
  <si>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</si>
  <si>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</si>
  <si>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</si>
  <si>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</si>
  <si>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</si>
  <si>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</si>
  <si>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</si>
  <si>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</si>
  <si>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</si>
  <si>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</si>
  <si>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</si>
  <si>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</si>
  <si>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</si>
  <si>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</si>
  <si>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</si>
  <si>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</si>
  <si>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</si>
  <si>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</si>
  <si>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</si>
  <si>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</si>
  <si>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</si>
  <si>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</si>
  <si>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</si>
  <si>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</si>
  <si>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</si>
  <si>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</si>
  <si>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</si>
  <si>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</si>
  <si>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</si>
  <si>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</si>
  <si>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</si>
  <si>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</si>
  <si>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</si>
  <si>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</si>
  <si>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</si>
  <si>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</si>
  <si>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</si>
  <si>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</si>
  <si>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</si>
  <si>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</si>
  <si>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</si>
  <si>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</si>
  <si>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</si>
  <si>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</si>
  <si>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</si>
  <si>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</si>
  <si>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</si>
  <si>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</si>
  <si>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</si>
  <si>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</si>
  <si>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</si>
  <si>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</si>
  <si>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</si>
  <si>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</si>
  <si>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</si>
  <si>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</si>
  <si>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</si>
  <si>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</si>
  <si>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</si>
  <si>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</si>
  <si>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</si>
  <si>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</si>
  <si>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</si>
  <si>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</si>
  <si>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</si>
  <si>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</si>
  <si>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</si>
  <si>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</si>
  <si>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</si>
  <si>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</si>
  <si>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</si>
  <si>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</si>
  <si>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</si>
  <si>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</si>
  <si>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</si>
  <si>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</si>
  <si>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</si>
  <si>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</si>
  <si>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</si>
  <si>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</si>
  <si>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</si>
  <si>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</si>
  <si>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</si>
  <si>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</si>
  <si>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</si>
  <si>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</si>
  <si>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</si>
  <si>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</si>
  <si>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</si>
  <si>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</si>
  <si>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</si>
  <si>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</si>
  <si>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</si>
  <si>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</si>
  <si>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</si>
  <si>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</si>
  <si>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</si>
  <si>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</si>
  <si>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</si>
  <si>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</si>
  <si>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</si>
  <si>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</si>
  <si>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</si>
  <si>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</si>
  <si>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</si>
  <si>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</si>
  <si>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</si>
  <si>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</si>
  <si>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</si>
  <si>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</si>
  <si>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</si>
  <si>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</si>
  <si>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</si>
  <si>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</si>
  <si>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</si>
  <si>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</si>
  <si>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</si>
  <si>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</si>
  <si>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</si>
  <si>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</si>
  <si>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</si>
  <si>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</si>
  <si>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</si>
  <si>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</si>
  <si>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</si>
  <si>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</si>
  <si>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</si>
  <si>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</si>
  <si>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</si>
  <si>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</si>
  <si>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</si>
  <si>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</si>
  <si>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</si>
  <si>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</si>
  <si>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</si>
  <si>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</si>
  <si>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</si>
  <si>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</si>
  <si>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</si>
  <si>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</si>
  <si>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</si>
  <si>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</si>
  <si>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</si>
  <si>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</si>
  <si>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</si>
  <si>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</si>
  <si>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</si>
  <si>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</si>
  <si>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</si>
  <si>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</si>
  <si>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</si>
  <si>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</si>
  <si>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</si>
  <si>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</si>
  <si>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</si>
  <si>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</si>
  <si>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</si>
  <si>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</si>
  <si>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</si>
  <si>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</si>
  <si>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</si>
  <si>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</si>
  <si>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</si>
  <si>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</si>
  <si>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</si>
  <si>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</si>
  <si>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</si>
  <si>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</si>
  <si>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</si>
  <si>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</si>
  <si>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</si>
  <si>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</si>
  <si>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</si>
  <si>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</si>
  <si>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</si>
  <si>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</si>
  <si>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</si>
  <si>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</si>
  <si>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</si>
  <si>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</si>
  <si>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</si>
  <si>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</si>
  <si>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</si>
  <si>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</si>
  <si>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</si>
  <si>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</si>
  <si>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</si>
  <si>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</si>
  <si>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</si>
  <si>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</si>
  <si>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</si>
  <si>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</si>
  <si>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</si>
  <si>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</si>
  <si>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</si>
  <si>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</si>
  <si>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</si>
  <si>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</si>
  <si>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</si>
  <si>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</si>
  <si>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</si>
  <si>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</si>
  <si>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</si>
  <si>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</si>
  <si>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</si>
  <si>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</si>
  <si>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</si>
  <si>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</si>
  <si>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</si>
  <si>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</si>
  <si>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</si>
  <si>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</si>
  <si>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</si>
  <si>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</si>
  <si>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</si>
  <si>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</si>
  <si>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</si>
  <si>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</si>
  <si>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</si>
  <si>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</si>
  <si>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</si>
  <si>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</si>
  <si>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</si>
  <si>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</si>
  <si>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</si>
  <si>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</si>
  <si>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</si>
  <si>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</si>
  <si>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</si>
  <si>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</si>
  <si>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</si>
  <si>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</si>
  <si>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</si>
  <si>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</si>
  <si>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</si>
  <si>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</si>
  <si>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</si>
  <si>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</si>
  <si>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</si>
  <si>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</si>
  <si>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</si>
  <si>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</si>
  <si>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</si>
  <si>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</si>
  <si>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</si>
  <si>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</si>
  <si>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</si>
  <si>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</si>
  <si>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</si>
  <si>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</si>
  <si>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</si>
  <si>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</si>
  <si>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</si>
  <si>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</si>
  <si>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</si>
  <si>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</si>
  <si>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</si>
  <si>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</si>
  <si>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</si>
  <si>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</si>
  <si>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</si>
  <si>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</si>
  <si>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</si>
  <si>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</si>
  <si>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</si>
  <si>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</si>
  <si>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</si>
  <si>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</si>
  <si>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</si>
  <si>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</si>
  <si>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</si>
  <si>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</si>
  <si>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</si>
  <si>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</si>
  <si>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</si>
  <si>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</si>
  <si>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</si>
  <si>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</si>
  <si>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</si>
  <si>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</si>
  <si>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</si>
  <si>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</si>
  <si>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</si>
  <si>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</si>
  <si>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</si>
  <si>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</si>
  <si>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</si>
  <si>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</si>
  <si>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</si>
  <si>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</si>
  <si>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</si>
  <si>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</si>
  <si>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</si>
  <si>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</si>
  <si>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</si>
  <si>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</si>
  <si>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</si>
  <si>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</si>
  <si>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</si>
  <si>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</si>
  <si>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</si>
  <si>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</si>
  <si>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</si>
  <si>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</si>
  <si>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</si>
  <si>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</si>
  <si>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</si>
  <si>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</si>
  <si>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</si>
  <si>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</si>
  <si>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</si>
  <si>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</si>
  <si>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</si>
  <si>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</si>
  <si>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</si>
  <si>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</si>
  <si>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</si>
  <si>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</si>
  <si>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</si>
  <si>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</si>
  <si>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</si>
  <si>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</si>
  <si>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</si>
  <si>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</si>
  <si>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</si>
  <si>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</si>
  <si>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</si>
  <si>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</si>
  <si>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</si>
  <si>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</si>
  <si>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</si>
  <si>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</si>
  <si>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</si>
  <si>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</si>
  <si>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</si>
  <si>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</si>
  <si>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</si>
  <si>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</si>
  <si>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</si>
  <si>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</si>
  <si>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</si>
  <si>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</si>
  <si>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</si>
  <si>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</si>
  <si>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</si>
  <si>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</si>
  <si>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</si>
  <si>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</si>
  <si>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</si>
  <si>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</si>
  <si>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</si>
  <si>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</si>
  <si>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</si>
  <si>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</si>
  <si>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</si>
  <si>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</si>
  <si>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</si>
  <si>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</si>
  <si>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</si>
  <si>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</si>
  <si>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</si>
  <si>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</si>
  <si>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</si>
  <si>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</si>
  <si>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</si>
  <si>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</si>
  <si>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</si>
  <si>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</si>
  <si>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</si>
  <si>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</si>
  <si>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</si>
  <si>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</si>
  <si>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</si>
  <si>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</si>
  <si>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</si>
  <si>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</si>
  <si>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</si>
  <si>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</si>
  <si>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</si>
  <si>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</si>
  <si>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</si>
  <si>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</si>
  <si>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</si>
  <si>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</si>
  <si>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</si>
  <si>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</si>
  <si>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</si>
  <si>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</si>
  <si>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</si>
  <si>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</si>
  <si>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</si>
  <si>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</si>
  <si>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</si>
  <si>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</si>
  <si>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</si>
  <si>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</si>
  <si>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</si>
  <si>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</si>
  <si>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</si>
  <si>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</si>
  <si>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</si>
  <si>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</si>
  <si>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</si>
  <si>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</si>
  <si>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</si>
  <si>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</si>
  <si>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</si>
  <si>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</si>
  <si>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</si>
  <si>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</si>
  <si>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</si>
  <si>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</si>
  <si>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</si>
  <si>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</si>
  <si>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</si>
  <si>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</si>
  <si>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</si>
  <si>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</si>
  <si>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</si>
  <si>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</si>
  <si>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</si>
  <si>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</si>
  <si>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</si>
  <si>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</si>
  <si>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</si>
  <si>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</si>
  <si>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</si>
  <si>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</si>
  <si>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</si>
  <si>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</si>
  <si>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</si>
  <si>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</si>
  <si>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</si>
  <si>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</si>
  <si>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</si>
  <si>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</si>
  <si>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</si>
  <si>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</si>
  <si>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</si>
  <si>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</si>
  <si>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</si>
  <si>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</si>
  <si>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</si>
  <si>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</si>
  <si>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</si>
  <si>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</si>
  <si>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</si>
  <si>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</si>
  <si>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</si>
  <si>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</si>
  <si>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</si>
  <si>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</si>
  <si>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</si>
  <si>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</si>
  <si>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</si>
  <si>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</si>
  <si>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</si>
  <si>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</si>
  <si>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</si>
  <si>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</si>
  <si>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</si>
  <si>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</si>
  <si>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</si>
  <si>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</si>
  <si>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</si>
  <si>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</si>
  <si>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</si>
  <si>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</si>
  <si>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</si>
  <si>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</si>
  <si>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</si>
  <si>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</si>
  <si>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</si>
  <si>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</si>
  <si>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</si>
  <si>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</si>
  <si>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</si>
  <si>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</si>
  <si>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</si>
  <si>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</si>
  <si>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</si>
  <si>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</si>
  <si>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</si>
  <si>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</si>
  <si>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</si>
  <si>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</si>
  <si>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</si>
  <si>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</si>
  <si>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</si>
  <si>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</si>
  <si>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</si>
  <si>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</si>
  <si>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</si>
  <si>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</si>
  <si>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</si>
  <si>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</si>
  <si>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</si>
  <si>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</si>
  <si>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</si>
  <si>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</si>
  <si>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</si>
  <si>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</si>
  <si>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</si>
  <si>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</si>
  <si>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</si>
  <si>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</si>
  <si>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</si>
  <si>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</si>
  <si>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</si>
  <si>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</si>
  <si>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</si>
  <si>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</si>
  <si>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</si>
  <si>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</si>
  <si>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</si>
  <si>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</si>
  <si>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</si>
  <si>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</si>
  <si>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</si>
  <si>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</si>
  <si>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</si>
  <si>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</si>
  <si>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</si>
  <si>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</si>
  <si>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</si>
  <si>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</si>
  <si>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</si>
  <si>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</si>
  <si>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</si>
  <si>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</si>
  <si>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</si>
  <si>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</si>
  <si>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</si>
  <si>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</si>
  <si>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</si>
  <si>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</si>
  <si>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</si>
  <si>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</si>
  <si>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</si>
  <si>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</si>
  <si>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</si>
  <si>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</si>
  <si>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</si>
  <si>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</si>
  <si>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</si>
  <si>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</si>
  <si>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</si>
  <si>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</si>
  <si>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</si>
  <si>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</si>
  <si>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</si>
  <si>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</si>
  <si>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</si>
  <si>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</si>
  <si>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</si>
  <si>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</si>
  <si>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</si>
  <si>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</si>
  <si>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</si>
  <si>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</si>
  <si>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</si>
  <si>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</si>
  <si>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</si>
  <si>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</si>
  <si>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</si>
  <si>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</si>
  <si>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</si>
  <si>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</si>
  <si>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</si>
  <si>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</si>
  <si>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</si>
  <si>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</si>
  <si>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</si>
  <si>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</si>
  <si>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</si>
  <si>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</si>
  <si>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</si>
  <si>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</si>
  <si>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</si>
  <si>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</si>
  <si>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</si>
  <si>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</si>
  <si>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</si>
  <si>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</si>
  <si>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</si>
  <si>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</si>
  <si>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</si>
  <si>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</si>
  <si>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</si>
  <si>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</si>
  <si>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</si>
  <si>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</si>
  <si>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</si>
  <si>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</si>
  <si>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</si>
  <si>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</si>
  <si>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</si>
  <si>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</si>
  <si>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</si>
  <si>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</si>
  <si>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</si>
  <si>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</si>
  <si>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</si>
  <si>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</si>
  <si>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</si>
  <si>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</si>
  <si>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</si>
  <si>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</si>
  <si>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</si>
  <si>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</si>
  <si>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</si>
  <si>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</si>
  <si>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</si>
  <si>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</si>
  <si>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</si>
  <si>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</si>
  <si>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</si>
  <si>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</si>
  <si>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</si>
  <si>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</si>
  <si>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</si>
  <si>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</si>
  <si>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</si>
  <si>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</si>
  <si>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</si>
  <si>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</si>
  <si>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</si>
  <si>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</si>
  <si>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</si>
  <si>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</si>
  <si>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</si>
  <si>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</si>
  <si>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</si>
  <si>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</si>
  <si>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</si>
  <si>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</si>
  <si>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</si>
  <si>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</si>
  <si>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</si>
  <si>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</si>
  <si>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</si>
  <si>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</si>
  <si>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</si>
  <si>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</si>
  <si>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</si>
  <si>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</si>
  <si>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</si>
  <si>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</si>
  <si>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</si>
  <si>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</si>
  <si>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</si>
  <si>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</si>
  <si>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</si>
  <si>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</si>
  <si>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</si>
  <si>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</si>
  <si>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</si>
  <si>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</si>
  <si>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</si>
  <si>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</si>
  <si>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</si>
  <si>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</si>
  <si>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</si>
  <si>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</si>
  <si>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</si>
  <si>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</si>
  <si>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</si>
  <si>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</si>
  <si>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</si>
  <si>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</si>
  <si>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</si>
  <si>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</si>
  <si>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</si>
  <si>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</si>
  <si>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</si>
  <si>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</si>
  <si>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</si>
  <si>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</si>
  <si>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</si>
  <si>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</si>
  <si>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</si>
  <si>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</si>
  <si>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</si>
  <si>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</si>
  <si>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</si>
  <si>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</si>
  <si>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</si>
  <si>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</si>
  <si>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</si>
  <si>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</si>
  <si>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</si>
  <si>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</si>
  <si>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</si>
  <si>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</si>
  <si>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</si>
  <si>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</si>
  <si>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</si>
  <si>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</si>
  <si>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</si>
  <si>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</si>
  <si>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</si>
  <si>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</si>
  <si>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</si>
  <si>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</si>
  <si>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</si>
  <si>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</si>
  <si>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</si>
  <si>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</si>
  <si>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</si>
  <si>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</si>
  <si>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</si>
  <si>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</si>
  <si>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</si>
  <si>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</si>
  <si>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</si>
  <si>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</si>
  <si>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</si>
  <si>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</si>
  <si>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</si>
  <si>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</si>
  <si>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</si>
  <si>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</si>
  <si>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</si>
  <si>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</si>
  <si>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</si>
  <si>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</si>
  <si>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</si>
  <si>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</si>
  <si>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</si>
  <si>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</si>
  <si>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</si>
  <si>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</si>
  <si>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</si>
  <si>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</si>
  <si>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</si>
  <si>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</si>
  <si>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</si>
  <si>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</si>
  <si>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</si>
  <si>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</si>
  <si>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</si>
  <si>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</si>
  <si>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</si>
  <si>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</si>
  <si>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</si>
  <si>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</si>
  <si>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</si>
  <si>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</si>
  <si>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</si>
  <si>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</si>
  <si>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</si>
  <si>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</si>
  <si>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</si>
  <si>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</si>
  <si>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</si>
  <si>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</si>
  <si>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</si>
  <si>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</si>
  <si>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</si>
  <si>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</si>
  <si>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</si>
  <si>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</si>
  <si>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</si>
  <si>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</si>
  <si>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</si>
  <si>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</si>
  <si>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</si>
  <si>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</si>
  <si>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</si>
  <si>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</si>
  <si>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</si>
  <si>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</si>
  <si>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</si>
  <si>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</si>
  <si>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</si>
  <si>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</si>
  <si>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</si>
  <si>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</si>
  <si>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</si>
  <si>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</si>
  <si>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</si>
  <si>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</si>
  <si>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</si>
  <si>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</si>
  <si>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</si>
  <si>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</si>
  <si>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</si>
  <si>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</si>
  <si>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</si>
  <si>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</si>
  <si>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</si>
  <si>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</si>
  <si>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</si>
  <si>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</si>
  <si>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</si>
  <si>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</si>
  <si>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</si>
  <si>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</si>
  <si>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</si>
  <si>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</si>
  <si>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</si>
  <si>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</si>
  <si>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</si>
  <si>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</si>
  <si>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</si>
  <si>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</si>
  <si>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</si>
  <si>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</si>
  <si>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</si>
  <si>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</si>
  <si>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</si>
  <si>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</si>
  <si>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</si>
  <si>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</si>
  <si>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</si>
  <si>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</si>
  <si>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</si>
  <si>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</si>
  <si>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</si>
  <si>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</si>
  <si>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</si>
  <si>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</si>
  <si>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</si>
  <si>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</si>
  <si>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</si>
  <si>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</si>
  <si>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</si>
  <si>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</si>
  <si>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</si>
  <si>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</si>
  <si>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</si>
  <si>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</si>
  <si>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</si>
  <si>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</si>
  <si>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</si>
  <si>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</si>
  <si>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</si>
  <si>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</si>
  <si>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</si>
  <si>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</si>
  <si>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</si>
  <si>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</si>
  <si>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</si>
  <si>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</si>
  <si>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</si>
  <si>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</si>
  <si>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</si>
  <si>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</si>
  <si>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</si>
  <si>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</si>
  <si>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</si>
  <si>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</si>
  <si>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</si>
  <si>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</si>
  <si>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</si>
  <si>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</si>
  <si>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</si>
  <si>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</si>
  <si>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</si>
  <si>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</si>
  <si>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</si>
  <si>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</si>
  <si>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</si>
  <si>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</si>
  <si>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</si>
  <si>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</si>
  <si>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</si>
  <si>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</si>
  <si>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</si>
  <si>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</si>
  <si>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</si>
  <si>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</si>
  <si>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</si>
  <si>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</si>
  <si>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</si>
  <si>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</si>
  <si>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</si>
  <si>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</si>
  <si>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</si>
  <si>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</si>
  <si>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</si>
  <si>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</si>
  <si>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</si>
  <si>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</si>
  <si>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</si>
  <si>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</si>
  <si>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</si>
  <si>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</si>
  <si>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</si>
  <si>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</si>
  <si>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</si>
  <si>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</si>
  <si>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</si>
  <si>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</si>
  <si>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</si>
  <si>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</si>
  <si>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</si>
  <si>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</si>
  <si>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</si>
  <si>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</si>
  <si>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</si>
  <si>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</si>
  <si>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</si>
  <si>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</si>
  <si>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</si>
  <si>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</si>
  <si>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</si>
  <si>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</si>
  <si>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</si>
  <si>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</si>
  <si>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</si>
  <si>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</si>
  <si>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</si>
  <si>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</si>
  <si>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</si>
  <si>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</si>
  <si>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</si>
  <si>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</si>
  <si>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</si>
  <si>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</si>
  <si>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</si>
  <si>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</si>
  <si>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</si>
  <si>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</si>
  <si>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</si>
  <si>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</si>
  <si>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</si>
  <si>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</si>
  <si>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</si>
  <si>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</si>
  <si>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</si>
  <si>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</si>
  <si>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</si>
  <si>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</si>
  <si>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</si>
  <si>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</si>
  <si>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</si>
  <si>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</si>
  <si>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</si>
  <si>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</si>
  <si>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</si>
  <si>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</si>
  <si>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</si>
  <si>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</si>
  <si>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</si>
  <si>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</si>
  <si>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</si>
  <si>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</si>
  <si>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</si>
  <si>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</si>
  <si>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</si>
  <si>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</si>
  <si>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</si>
  <si>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</si>
  <si>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</si>
  <si>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</si>
  <si>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</si>
  <si>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</si>
  <si>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</si>
  <si>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</si>
  <si>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</si>
  <si>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</si>
  <si>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</si>
  <si>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</si>
  <si>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</si>
  <si>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</si>
  <si>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</si>
  <si>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</si>
  <si>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</si>
  <si>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</si>
  <si>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</si>
  <si>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</si>
  <si>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</si>
  <si>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</si>
  <si>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</si>
  <si>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</si>
  <si>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</si>
  <si>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</si>
  <si>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</si>
  <si>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</si>
  <si>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</si>
  <si>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</si>
  <si>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</si>
  <si>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</si>
  <si>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</si>
  <si>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</si>
  <si>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</si>
  <si>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</si>
  <si>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</si>
  <si>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</si>
  <si>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</si>
  <si>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</si>
  <si>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</si>
  <si>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</si>
  <si>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</si>
  <si>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</si>
  <si>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</si>
  <si>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</si>
  <si>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</si>
  <si>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</si>
  <si>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</si>
  <si>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</si>
  <si>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</si>
  <si>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</si>
  <si>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</si>
  <si>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</si>
  <si>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</si>
  <si>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</si>
  <si>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</si>
  <si>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</si>
  <si>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</si>
  <si>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</si>
  <si>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</si>
  <si>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</si>
  <si>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</si>
  <si>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</si>
  <si>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</si>
  <si>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</si>
  <si>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</si>
  <si>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</si>
  <si>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</si>
  <si>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</si>
  <si>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</si>
  <si>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</si>
  <si>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</si>
  <si>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</si>
  <si>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</si>
  <si>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</si>
  <si>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</si>
  <si>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</si>
  <si>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</si>
  <si>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</si>
  <si>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</si>
  <si>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</si>
  <si>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</si>
  <si>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</si>
  <si>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</si>
  <si>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</si>
  <si>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</si>
  <si>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</si>
  <si>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</si>
  <si>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</si>
  <si>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</si>
  <si>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</si>
  <si>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</si>
  <si>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</si>
  <si>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</si>
  <si>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</si>
  <si>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</si>
  <si>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</si>
  <si>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</si>
  <si>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</si>
  <si>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</si>
  <si>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</si>
  <si>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</si>
  <si>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</si>
  <si>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</si>
  <si>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</si>
  <si>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</si>
  <si>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</si>
  <si>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</si>
  <si>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</si>
  <si>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</si>
  <si>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</si>
  <si>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</si>
  <si>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</si>
  <si>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</si>
  <si>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</si>
  <si>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</si>
  <si>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</si>
  <si>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</si>
  <si>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</si>
  <si>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</si>
  <si>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</si>
  <si>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</si>
  <si>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</si>
  <si>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</si>
  <si>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</si>
  <si>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</si>
  <si>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</si>
  <si>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</si>
  <si>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</si>
  <si>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</si>
  <si>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</si>
  <si>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</si>
  <si>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</si>
  <si>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</si>
  <si>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</si>
  <si>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</si>
  <si>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</si>
  <si>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</si>
  <si>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</si>
  <si>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</si>
  <si>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</si>
  <si>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</si>
  <si>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</si>
  <si>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</si>
  <si>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</si>
  <si>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</si>
  <si>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</si>
  <si>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</si>
  <si>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</si>
  <si>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</si>
  <si>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</si>
  <si>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</si>
  <si>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</si>
  <si>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</si>
  <si>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</si>
  <si>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</si>
  <si>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</si>
  <si>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</si>
  <si>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</si>
  <si>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</si>
  <si>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</si>
  <si>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</si>
  <si>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</si>
  <si>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</si>
  <si>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</si>
  <si>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</si>
  <si>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</si>
  <si>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</si>
  <si>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</si>
  <si>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</si>
  <si>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</si>
  <si>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</si>
  <si>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</si>
  <si>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</si>
  <si>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</si>
  <si>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</si>
  <si>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</si>
  <si>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</si>
  <si>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</si>
  <si>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</si>
  <si>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</si>
  <si>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</si>
  <si>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</si>
  <si>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</si>
  <si>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</si>
  <si>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</si>
  <si>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</si>
  <si>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</si>
  <si>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</si>
  <si>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</si>
  <si>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</si>
  <si>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</si>
  <si>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</si>
  <si>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</si>
  <si>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</si>
  <si>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</si>
  <si>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</si>
  <si>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</si>
  <si>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</si>
  <si>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</si>
  <si>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</si>
  <si>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</si>
  <si>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</si>
  <si>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</si>
  <si>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</si>
  <si>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</si>
  <si>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</si>
  <si>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</si>
  <si>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</si>
  <si>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</si>
  <si>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</si>
  <si>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</si>
  <si>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</si>
  <si>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</si>
  <si>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</si>
  <si>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</si>
  <si>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</si>
  <si>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</si>
  <si>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</si>
  <si>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</si>
  <si>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</si>
  <si>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</si>
  <si>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</si>
  <si>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</si>
  <si>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</si>
  <si>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</si>
  <si>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</si>
  <si>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</si>
  <si>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</si>
  <si>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</si>
  <si>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</si>
  <si>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</si>
  <si>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</si>
  <si>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</si>
  <si>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</si>
  <si>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</si>
  <si>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</si>
  <si>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</si>
  <si>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</si>
  <si>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</si>
  <si>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</si>
  <si>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</si>
  <si>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</si>
  <si>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</si>
  <si>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</si>
  <si>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</si>
  <si>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</si>
  <si>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</si>
  <si>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</si>
  <si>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</si>
  <si>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</si>
  <si>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</si>
  <si>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</si>
  <si>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</si>
  <si>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</si>
  <si>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</si>
  <si>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</si>
  <si>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</si>
  <si>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</si>
  <si>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</si>
  <si>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</si>
  <si>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</si>
  <si>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</si>
  <si>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</si>
  <si>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</si>
  <si>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</si>
  <si>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</si>
  <si>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</si>
  <si>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</si>
  <si>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</si>
  <si>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</si>
  <si>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</si>
  <si>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</si>
  <si>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</si>
  <si>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</si>
  <si>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</si>
  <si>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</si>
  <si>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</si>
  <si>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</si>
  <si>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</si>
  <si>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</si>
  <si>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</si>
  <si>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</si>
  <si>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</si>
  <si>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</si>
  <si>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</si>
  <si>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</si>
  <si>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</si>
  <si>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</si>
  <si>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</si>
  <si>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</si>
  <si>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</si>
  <si>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</si>
  <si>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</si>
  <si>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</si>
  <si>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</si>
  <si>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</si>
  <si>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</si>
  <si>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</si>
  <si>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</si>
  <si>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</si>
  <si>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</si>
  <si>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</si>
  <si>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</si>
  <si>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</si>
  <si>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</si>
  <si>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</si>
  <si>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</si>
  <si>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</si>
  <si>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</si>
  <si>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</si>
  <si>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</si>
  <si>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</si>
  <si>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</si>
  <si>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</si>
  <si>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</si>
  <si>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</si>
  <si>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</si>
  <si>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</si>
  <si>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</si>
  <si>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</si>
  <si>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</si>
  <si>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</si>
  <si>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</si>
  <si>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</si>
  <si>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</si>
  <si>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</si>
  <si>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</si>
  <si>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</si>
  <si>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</si>
  <si>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</si>
  <si>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</si>
  <si>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</si>
  <si>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</si>
  <si>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</si>
  <si>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</si>
  <si>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</si>
  <si>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</si>
  <si>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</si>
  <si>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</si>
  <si>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</si>
  <si>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</si>
  <si>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</si>
  <si>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</si>
  <si>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</si>
  <si>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</si>
  <si>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</si>
  <si>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</si>
  <si>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</si>
  <si>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</si>
  <si>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</si>
  <si>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</si>
  <si>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</si>
  <si>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</si>
  <si>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</si>
  <si>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</si>
  <si>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</si>
  <si>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</si>
  <si>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</si>
  <si>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</si>
  <si>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</si>
  <si>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</si>
  <si>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</si>
  <si>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</si>
  <si>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</si>
  <si>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</si>
  <si>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</si>
  <si>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</si>
  <si>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</si>
  <si>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</si>
  <si>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</si>
  <si>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</si>
  <si>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</si>
  <si>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</si>
  <si>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</si>
  <si>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</si>
  <si>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</si>
  <si>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</si>
  <si>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</si>
  <si>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</si>
  <si>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</si>
  <si>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</si>
  <si>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</si>
  <si>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</si>
  <si>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</si>
  <si>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</si>
  <si>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</si>
  <si>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</si>
  <si>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</si>
  <si>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</si>
  <si>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</si>
  <si>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</si>
  <si>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</si>
  <si>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</si>
  <si>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</si>
  <si>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</si>
  <si>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</si>
  <si>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</si>
  <si>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</si>
  <si>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</si>
  <si>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</si>
  <si>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</si>
  <si>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</si>
  <si>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</si>
  <si>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</si>
  <si>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</si>
  <si>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</si>
  <si>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</si>
  <si>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</si>
  <si>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</si>
  <si>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</si>
  <si>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</si>
  <si>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</si>
  <si>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</si>
  <si>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</si>
  <si>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</si>
  <si>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</si>
  <si>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</si>
  <si>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</si>
  <si>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</si>
  <si>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</si>
  <si>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</si>
  <si>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</si>
  <si>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</si>
  <si>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</si>
  <si>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</si>
  <si>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</si>
  <si>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</si>
  <si>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</si>
  <si>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</si>
  <si>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</si>
  <si>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</si>
  <si>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</si>
  <si>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</si>
  <si>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</si>
  <si>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</si>
  <si>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</si>
  <si>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</si>
  <si>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</si>
  <si>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</si>
  <si>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</si>
  <si>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</si>
  <si>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</si>
  <si>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</si>
  <si>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</si>
  <si>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</si>
  <si>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</si>
  <si>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</si>
  <si>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</si>
  <si>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</si>
  <si>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</si>
  <si>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</si>
  <si>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</si>
  <si>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</si>
  <si>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</si>
  <si>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</si>
  <si>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</si>
  <si>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</si>
  <si>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</si>
  <si>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</si>
  <si>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</si>
  <si>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</si>
  <si>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</si>
  <si>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</si>
  <si>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</si>
  <si>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</si>
  <si>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</si>
  <si>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</si>
  <si>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</si>
  <si>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</si>
  <si>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</si>
  <si>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</si>
  <si>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</si>
  <si>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</si>
  <si>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</si>
  <si>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</si>
  <si>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</si>
  <si>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</si>
  <si>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</si>
  <si>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</si>
  <si>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</si>
  <si>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</si>
  <si>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</si>
  <si>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</si>
  <si>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</si>
  <si>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</si>
  <si>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</si>
  <si>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</si>
  <si>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</si>
  <si>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</si>
  <si>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</si>
  <si>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</si>
  <si>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</si>
  <si>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</si>
  <si>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</si>
  <si>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</si>
  <si>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</si>
  <si>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</si>
  <si>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</si>
  <si>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</si>
  <si>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</si>
  <si>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</si>
  <si>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</si>
  <si>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</si>
  <si>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</si>
  <si>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</si>
  <si>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</si>
  <si>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</si>
  <si>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</si>
  <si>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</si>
  <si>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</si>
  <si>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</si>
  <si>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</si>
  <si>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</si>
  <si>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</si>
  <si>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</si>
  <si>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</si>
  <si>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</si>
  <si>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</si>
  <si>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</si>
  <si>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</si>
  <si>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</si>
  <si>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</si>
  <si>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</si>
  <si>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</si>
  <si>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</si>
  <si>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</si>
  <si>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</si>
  <si>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</si>
  <si>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</si>
  <si>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</si>
  <si>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</si>
  <si>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</si>
  <si>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</si>
  <si>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</si>
  <si>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</si>
  <si>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</si>
  <si>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</si>
  <si>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</si>
  <si>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</si>
  <si>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</si>
  <si>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</si>
  <si>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</si>
  <si>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</si>
  <si>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</si>
  <si>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</si>
  <si>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</si>
  <si>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</si>
  <si>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</si>
  <si>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</si>
  <si>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</si>
  <si>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</si>
  <si>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</si>
  <si>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</si>
  <si>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</si>
  <si>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</si>
  <si>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</si>
  <si>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</si>
  <si>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</si>
  <si>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</si>
  <si>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</si>
  <si>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</si>
  <si>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</si>
  <si>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</si>
  <si>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</si>
  <si>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</si>
  <si>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</si>
  <si>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</si>
  <si>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</si>
  <si>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</si>
  <si>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</si>
  <si>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</si>
  <si>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</si>
  <si>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</si>
  <si>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</si>
  <si>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</si>
  <si>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</si>
  <si>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</si>
  <si>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</si>
  <si>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</si>
  <si>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</si>
  <si>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</si>
  <si>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</si>
  <si>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</si>
  <si>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</si>
  <si>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</si>
  <si>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</si>
  <si>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</si>
  <si>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</si>
  <si>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</si>
  <si>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</si>
  <si>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</si>
  <si>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</si>
  <si>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</si>
  <si>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</si>
  <si>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</si>
  <si>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</si>
  <si>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</si>
  <si>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</si>
  <si>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</si>
  <si>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</si>
  <si>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</si>
  <si>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</si>
  <si>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</si>
  <si>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</si>
  <si>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</si>
  <si>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</si>
  <si>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</si>
  <si>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</si>
  <si>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</si>
  <si>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</si>
  <si>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</si>
  <si>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</si>
  <si>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</si>
  <si>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</si>
  <si>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</si>
  <si>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</si>
  <si>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</si>
  <si>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</si>
  <si>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</si>
  <si>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</si>
  <si>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</si>
  <si>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</si>
  <si>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</si>
  <si>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</si>
  <si>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</si>
  <si>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</si>
  <si>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</si>
  <si>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</si>
  <si>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</si>
  <si>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</si>
  <si>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</si>
  <si>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</si>
  <si>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</si>
  <si>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</si>
  <si>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</si>
  <si>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</si>
  <si>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</si>
  <si>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</si>
  <si>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</si>
  <si>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</si>
  <si>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</si>
  <si>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</si>
  <si>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</si>
  <si>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</si>
  <si>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</si>
  <si>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</si>
  <si>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</si>
  <si>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</si>
  <si>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</si>
  <si>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</si>
  <si>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</si>
  <si>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</si>
  <si>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</si>
  <si>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</si>
  <si>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</si>
  <si>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</si>
  <si>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</si>
  <si>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</si>
  <si>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</si>
  <si>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</si>
  <si>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</si>
  <si>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</si>
  <si>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</si>
  <si>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</si>
  <si>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</si>
  <si>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</si>
  <si>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</si>
  <si>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</si>
  <si>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</si>
  <si>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</si>
  <si>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</si>
  <si>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</si>
  <si>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</si>
  <si>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</si>
  <si>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</si>
  <si>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</si>
  <si>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</si>
  <si>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</si>
  <si>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</si>
  <si>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</si>
  <si>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</si>
  <si>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</si>
  <si>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</si>
  <si>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</si>
  <si>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</si>
  <si>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</si>
  <si>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</si>
  <si>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</si>
  <si>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</si>
  <si>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</si>
  <si>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</si>
  <si>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</si>
  <si>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</si>
  <si>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</si>
  <si>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</si>
  <si>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</si>
  <si>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</si>
  <si>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</si>
  <si>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</si>
  <si>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</si>
  <si>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</si>
  <si>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</si>
  <si>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</si>
  <si>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</si>
  <si>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</si>
  <si>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</si>
  <si>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</si>
  <si>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</si>
  <si>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</si>
  <si>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</si>
  <si>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</si>
  <si>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</si>
  <si>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</si>
  <si>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</si>
  <si>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</si>
  <si>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</si>
  <si>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</si>
  <si>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</si>
  <si>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</si>
  <si>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</si>
  <si>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</si>
  <si>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</si>
  <si>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</si>
  <si>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</si>
  <si>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</si>
  <si>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</si>
  <si>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</si>
  <si>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</si>
  <si>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</si>
  <si>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</si>
  <si>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</si>
  <si>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</si>
  <si>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</si>
  <si>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</si>
  <si>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</si>
  <si>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</si>
  <si>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</si>
  <si>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</si>
  <si>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</si>
  <si>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</si>
  <si>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</si>
  <si>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</si>
  <si>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</si>
  <si>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</si>
  <si>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</si>
  <si>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</si>
  <si>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</si>
  <si>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</si>
  <si>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</si>
  <si>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</si>
  <si>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</si>
  <si>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</si>
  <si>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</si>
  <si>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</si>
  <si>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</si>
  <si>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</si>
  <si>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</si>
  <si>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</si>
  <si>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</si>
  <si>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</si>
  <si>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</si>
  <si>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</si>
  <si>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</si>
  <si>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</si>
  <si>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</si>
  <si>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</si>
  <si>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</si>
  <si>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</si>
  <si>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</si>
  <si>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</si>
  <si>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</si>
  <si>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</si>
  <si>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</si>
  <si>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</si>
  <si>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</si>
  <si>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</si>
  <si>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</si>
  <si>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</si>
  <si>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</si>
  <si>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</si>
  <si>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</si>
  <si>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</si>
  <si>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</si>
  <si>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</si>
  <si>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</si>
  <si>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</si>
  <si>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</si>
  <si>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</si>
  <si>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</si>
  <si>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</si>
  <si>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</si>
  <si>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</si>
  <si>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</si>
  <si>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</si>
  <si>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</si>
  <si>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</si>
  <si>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</si>
  <si>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</si>
  <si>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</si>
  <si>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</si>
  <si>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</si>
  <si>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</si>
  <si>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</si>
  <si>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</si>
  <si>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</si>
  <si>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</si>
  <si>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</si>
  <si>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</si>
  <si>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</si>
  <si>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</si>
  <si>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</si>
  <si>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</si>
  <si>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</si>
  <si>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</si>
  <si>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</si>
  <si>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</si>
  <si>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</si>
  <si>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</si>
  <si>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</si>
  <si>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</si>
  <si>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</si>
  <si>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</si>
  <si>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</si>
  <si>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</si>
  <si>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</si>
  <si>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</si>
  <si>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</si>
  <si>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</si>
  <si>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</si>
  <si>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</si>
  <si>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</si>
  <si>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</si>
  <si>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</si>
  <si>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</si>
  <si>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</si>
  <si>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</si>
  <si>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</si>
  <si>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</si>
  <si>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</si>
  <si>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</si>
  <si>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</si>
  <si>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</si>
  <si>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</si>
  <si>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</si>
  <si>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</si>
  <si>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</si>
  <si>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</si>
  <si>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</si>
  <si>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</si>
  <si>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</si>
  <si>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</si>
  <si>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</si>
  <si>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</si>
  <si>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</si>
  <si>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</si>
  <si>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</si>
  <si>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</si>
  <si>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</si>
  <si>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</si>
  <si>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</si>
  <si>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</si>
  <si>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</si>
  <si>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</si>
  <si>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</si>
  <si>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</si>
  <si>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</si>
  <si>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</si>
  <si>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</si>
  <si>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</si>
  <si>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</si>
  <si>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</si>
  <si>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</si>
  <si>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</si>
  <si>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</si>
  <si>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</si>
  <si>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</si>
  <si>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</si>
  <si>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</si>
  <si>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</si>
  <si>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</si>
  <si>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</si>
  <si>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</si>
  <si>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</si>
  <si>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</si>
  <si>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</si>
  <si>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</si>
  <si>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</si>
  <si>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</si>
  <si>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</si>
  <si>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</si>
  <si>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</si>
  <si>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</si>
  <si>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</si>
  <si>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</si>
  <si>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</si>
  <si>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</si>
  <si>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</si>
  <si>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</si>
  <si>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</si>
  <si>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</si>
  <si>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</si>
  <si>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</si>
  <si>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</si>
  <si>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</si>
  <si>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</si>
  <si>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</si>
  <si>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</si>
  <si>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</si>
  <si>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</si>
  <si>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</si>
  <si>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</si>
  <si>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</si>
  <si>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</si>
  <si>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</si>
  <si>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</si>
  <si>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</si>
  <si>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</si>
  <si>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</si>
  <si>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</si>
  <si>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</si>
  <si>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</si>
  <si>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</si>
  <si>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</si>
  <si>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</si>
  <si>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</si>
  <si>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</si>
  <si>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</si>
  <si>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</si>
  <si>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</si>
  <si>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</si>
  <si>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</si>
  <si>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</si>
  <si>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</si>
  <si>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</si>
  <si>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</si>
  <si>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</si>
  <si>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</si>
  <si>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</si>
  <si>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</si>
  <si>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</si>
  <si>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</si>
  <si>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</si>
  <si>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</si>
  <si>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</si>
  <si>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</si>
  <si>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</si>
  <si>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</si>
  <si>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</si>
  <si>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</si>
  <si>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</si>
  <si>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</si>
  <si>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</si>
  <si>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</si>
  <si>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</si>
  <si>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</si>
  <si>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</si>
  <si>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</si>
  <si>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</si>
  <si>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</si>
  <si>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</si>
  <si>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</si>
  <si>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</si>
  <si>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</si>
  <si>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</si>
  <si>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</si>
  <si>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</si>
  <si>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</si>
  <si>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</si>
  <si>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</si>
  <si>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</si>
  <si>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</si>
  <si>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</si>
  <si>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</si>
  <si>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</si>
  <si>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</si>
  <si>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</si>
  <si>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</si>
  <si>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</si>
  <si>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</si>
  <si>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</si>
  <si>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</si>
  <si>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</si>
  <si>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</si>
  <si>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</si>
  <si>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</si>
  <si>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</si>
  <si>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</si>
  <si>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</si>
  <si>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</si>
  <si>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</si>
  <si>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</si>
  <si>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</si>
  <si>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</si>
  <si>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</si>
  <si>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</si>
  <si>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</si>
  <si>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</si>
  <si>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</si>
  <si>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</si>
  <si>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</si>
  <si>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</si>
  <si>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</si>
  <si>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</si>
  <si>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</si>
  <si>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</si>
  <si>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</si>
  <si>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</si>
  <si>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</si>
  <si>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</si>
  <si>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</si>
  <si>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</si>
  <si>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</si>
  <si>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</si>
  <si>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</si>
  <si>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</si>
  <si>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</si>
  <si>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</si>
  <si>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</si>
  <si>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</si>
  <si>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</si>
  <si>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</si>
  <si>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</si>
  <si>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</si>
  <si>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</si>
  <si>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</si>
  <si>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</si>
  <si>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</si>
  <si>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</si>
  <si>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</si>
  <si>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</si>
  <si>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</si>
  <si>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</si>
  <si>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</si>
  <si>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</si>
  <si>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</si>
  <si>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</si>
  <si>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</si>
  <si>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</si>
  <si>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</si>
  <si>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</si>
  <si>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</si>
  <si>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</si>
  <si>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</si>
  <si>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</si>
  <si>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</si>
  <si>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</si>
  <si>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</si>
  <si>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</si>
  <si>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</si>
  <si>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</si>
  <si>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</si>
  <si>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</si>
  <si>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</si>
  <si>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</si>
  <si>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</si>
  <si>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</si>
  <si>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</si>
  <si>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</si>
  <si>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</si>
  <si>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</si>
  <si>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</si>
  <si>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</si>
  <si>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</si>
  <si>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</si>
  <si>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</si>
  <si>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</si>
  <si>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</si>
  <si>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</si>
  <si>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</si>
  <si>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</si>
  <si>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</si>
  <si>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</si>
  <si>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</si>
  <si>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</si>
  <si>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</si>
  <si>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</si>
  <si>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</si>
  <si>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</si>
  <si>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</si>
  <si>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</si>
  <si>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</si>
  <si>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</si>
  <si>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</si>
  <si>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</si>
  <si>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</si>
  <si>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</si>
  <si>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</si>
  <si>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</si>
  <si>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</si>
  <si>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</si>
  <si>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</si>
  <si>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</si>
  <si>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</si>
  <si>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</si>
  <si>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</si>
  <si>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</si>
  <si>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</si>
  <si>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</si>
  <si>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</si>
  <si>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</si>
  <si>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</si>
  <si>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</si>
  <si>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</si>
  <si>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</si>
  <si>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</si>
  <si>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</si>
  <si>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</si>
  <si>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</si>
  <si>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</si>
  <si>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</si>
  <si>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</si>
  <si>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</si>
  <si>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</si>
  <si>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</si>
  <si>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</si>
  <si>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</si>
  <si>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</si>
  <si>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</si>
  <si>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</si>
  <si>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</si>
  <si>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</si>
  <si>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</si>
  <si>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</si>
  <si>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</si>
  <si>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</si>
  <si>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</si>
  <si>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</si>
  <si>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</si>
  <si>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</si>
  <si>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</si>
  <si>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</si>
  <si>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</si>
  <si>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</si>
  <si>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</si>
  <si>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</si>
  <si>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</si>
  <si>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</si>
  <si>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</si>
  <si>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</si>
  <si>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</si>
  <si>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</si>
  <si>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</si>
  <si>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</si>
  <si>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</si>
  <si>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</si>
  <si>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</si>
  <si>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</si>
  <si>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</si>
  <si>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</si>
  <si>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</si>
  <si>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</si>
  <si>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</si>
  <si>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</si>
  <si>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</si>
  <si>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</si>
  <si>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</si>
  <si>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</si>
  <si>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</si>
  <si>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</si>
  <si>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</si>
  <si>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</si>
  <si>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</si>
  <si>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</si>
  <si>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</si>
  <si>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</si>
  <si>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</si>
  <si>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</si>
  <si>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</si>
  <si>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</si>
  <si>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</si>
  <si>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</si>
  <si>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</si>
  <si>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</si>
  <si>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</si>
  <si>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</si>
  <si>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</si>
  <si>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</si>
  <si>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</si>
  <si>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</si>
  <si>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</si>
  <si>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</si>
  <si>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</si>
  <si>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</si>
  <si>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</si>
  <si>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</si>
  <si>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</si>
  <si>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</si>
  <si>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</si>
  <si>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</si>
  <si>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</si>
  <si>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</si>
  <si>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</si>
  <si>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</si>
  <si>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</si>
  <si>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</si>
  <si>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</si>
  <si>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</si>
  <si>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</si>
  <si>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</si>
  <si>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</si>
  <si>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</si>
  <si>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</si>
  <si>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</si>
  <si>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</si>
  <si>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</si>
  <si>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</si>
  <si>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</si>
  <si>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</si>
  <si>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</si>
  <si>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</si>
  <si>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</si>
  <si>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</si>
  <si>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</si>
  <si>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</si>
  <si>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</si>
  <si>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</si>
  <si>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</si>
  <si>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</si>
  <si>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</si>
  <si>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</si>
  <si>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</si>
  <si>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</si>
  <si>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</si>
  <si>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</si>
  <si>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</si>
  <si>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</si>
  <si>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</si>
  <si>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</si>
  <si>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</si>
  <si>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</si>
  <si>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</si>
  <si>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</si>
  <si>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</si>
  <si>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</si>
  <si>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</si>
  <si>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</si>
  <si>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</si>
  <si>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</si>
  <si>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</si>
  <si>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</si>
  <si>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</si>
  <si>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</si>
  <si>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</si>
  <si>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</si>
  <si>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</si>
  <si>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</si>
  <si>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</si>
  <si>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</si>
  <si>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</si>
  <si>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</si>
  <si>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</si>
  <si>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</si>
  <si>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</si>
  <si>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</si>
  <si>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</si>
  <si>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</si>
  <si>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</si>
  <si>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</si>
  <si>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</si>
  <si>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</si>
  <si>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</si>
  <si>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</si>
  <si>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</si>
  <si>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</si>
  <si>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</si>
  <si>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</si>
  <si>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</si>
  <si>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</si>
  <si>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</si>
  <si>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</si>
  <si>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</si>
  <si>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</si>
  <si>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</si>
  <si>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</si>
  <si>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</si>
  <si>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</si>
  <si>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</si>
  <si>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</si>
  <si>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</si>
  <si>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</si>
  <si>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</si>
  <si>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</si>
  <si>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</si>
  <si>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</si>
  <si>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</si>
  <si>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</si>
  <si>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</si>
  <si>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</si>
  <si>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</si>
  <si>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</si>
  <si>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</si>
  <si>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</si>
  <si>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</si>
  <si>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</si>
  <si>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</si>
  <si>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</si>
  <si>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</si>
  <si>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</si>
  <si>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</si>
  <si>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</si>
  <si>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</si>
  <si>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</si>
  <si>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</si>
  <si>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</si>
  <si>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</si>
  <si>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</si>
  <si>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</si>
  <si>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</si>
  <si>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</si>
  <si>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</si>
  <si>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</si>
  <si>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</si>
  <si>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</si>
  <si>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</si>
  <si>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</si>
  <si>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</si>
  <si>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</si>
  <si>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</si>
  <si>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</si>
  <si>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</si>
  <si>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</si>
  <si>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</si>
  <si>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</si>
  <si>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</si>
  <si>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</si>
  <si>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</si>
  <si>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</si>
  <si>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</si>
  <si>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</si>
  <si>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</si>
  <si>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</si>
  <si>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</si>
  <si>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</si>
  <si>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</si>
  <si>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</si>
  <si>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</si>
  <si>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</si>
  <si>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</si>
  <si>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</si>
  <si>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</si>
  <si>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</si>
  <si>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</si>
  <si>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</si>
  <si>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</si>
  <si>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</si>
  <si>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</si>
  <si>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</si>
  <si>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</si>
  <si>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</si>
  <si>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</si>
  <si>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</si>
  <si>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</si>
  <si>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</si>
  <si>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</si>
  <si>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</si>
  <si>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</si>
  <si>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</si>
  <si>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</si>
  <si>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</si>
  <si>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</si>
  <si>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</si>
  <si>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</si>
  <si>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</si>
  <si>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</si>
  <si>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</si>
  <si>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</si>
  <si>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</si>
  <si>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</si>
  <si>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</si>
  <si>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</si>
  <si>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</si>
  <si>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</si>
  <si>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</si>
  <si>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</si>
  <si>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</si>
  <si>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</si>
  <si>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</si>
  <si>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</si>
  <si>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</si>
  <si>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</si>
  <si>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</si>
  <si>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</si>
  <si>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</si>
  <si>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</si>
  <si>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</si>
  <si>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</si>
  <si>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</si>
  <si>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</si>
  <si>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</si>
  <si>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</si>
  <si>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</si>
  <si>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</si>
  <si>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</si>
  <si>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</si>
  <si>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</si>
  <si>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</si>
  <si>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</si>
  <si>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</si>
  <si>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</si>
  <si>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</si>
  <si>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</si>
  <si>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</si>
  <si>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</si>
  <si>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</si>
  <si>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</si>
  <si>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</si>
  <si>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</si>
  <si>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</si>
  <si>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</si>
  <si>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</si>
  <si>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</si>
  <si>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</si>
  <si>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</si>
  <si>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</si>
  <si>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</si>
  <si>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</si>
  <si>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</si>
  <si>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</si>
  <si>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</si>
  <si>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</si>
  <si>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</si>
  <si>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</si>
  <si>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</si>
  <si>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</si>
  <si>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</si>
  <si>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</si>
  <si>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</si>
  <si>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</si>
  <si>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</si>
  <si>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</si>
  <si>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</si>
  <si>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</si>
  <si>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</si>
  <si>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</si>
  <si>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</si>
  <si>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</si>
  <si>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</si>
  <si>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</si>
  <si>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</si>
  <si>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</si>
  <si>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</si>
  <si>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</si>
  <si>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</si>
  <si>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</si>
  <si>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</si>
  <si>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</si>
  <si>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</si>
  <si>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</si>
  <si>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</si>
  <si>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</si>
  <si>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</si>
  <si>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</si>
  <si>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</si>
  <si>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</si>
  <si>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</si>
  <si>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</si>
  <si>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</si>
  <si>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</si>
  <si>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</si>
  <si>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</si>
  <si>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</si>
  <si>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</si>
  <si>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</si>
  <si>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</si>
  <si>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</si>
  <si>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</si>
  <si>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</si>
  <si>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</si>
  <si>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</si>
  <si>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</si>
  <si>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</si>
  <si>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</si>
  <si>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</si>
  <si>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</si>
  <si>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</si>
  <si>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</si>
  <si>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</si>
  <si>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</si>
  <si>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</si>
  <si>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</si>
  <si>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</si>
  <si>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</si>
  <si>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</si>
  <si>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</si>
  <si>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</si>
  <si>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</si>
  <si>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</si>
  <si>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</si>
  <si>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</si>
  <si>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</si>
  <si>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</si>
  <si>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</si>
  <si>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</si>
  <si>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</si>
  <si>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</si>
  <si>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</si>
  <si>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</si>
  <si>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</si>
  <si>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</si>
  <si>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</si>
  <si>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</si>
  <si>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</si>
  <si>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</si>
  <si>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</si>
  <si>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</si>
  <si>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</si>
  <si>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</si>
  <si>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</si>
  <si>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</si>
  <si>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</si>
  <si>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</si>
  <si>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</si>
  <si>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</si>
  <si>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</si>
  <si>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</si>
  <si>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</si>
  <si>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</si>
  <si>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</si>
  <si>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</si>
  <si>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</si>
  <si>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</si>
  <si>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</si>
  <si>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</si>
  <si>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</si>
  <si>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</si>
  <si>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</si>
  <si>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</si>
  <si>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</si>
  <si>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</si>
  <si>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</si>
  <si>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</si>
  <si>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</si>
  <si>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</si>
  <si>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</si>
  <si>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</si>
  <si>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</si>
  <si>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</si>
  <si>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</si>
  <si>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</si>
  <si>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</si>
  <si>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</si>
  <si>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</si>
  <si>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</si>
  <si>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</si>
  <si>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</si>
  <si>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</si>
  <si>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</si>
  <si>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</si>
  <si>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</si>
  <si>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</si>
  <si>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</si>
  <si>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</si>
  <si>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</si>
  <si>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</si>
  <si>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</si>
  <si>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</si>
  <si>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</si>
  <si>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</si>
  <si>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</si>
  <si>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</si>
  <si>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</si>
  <si>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</si>
  <si>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</si>
  <si>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</si>
  <si>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</si>
  <si>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</si>
  <si>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</si>
  <si>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</si>
  <si>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</si>
  <si>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</si>
  <si>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</si>
  <si>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</si>
  <si>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</si>
  <si>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</si>
  <si>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</si>
  <si>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</si>
  <si>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</si>
  <si>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</si>
  <si>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</si>
  <si>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</si>
  <si>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</si>
  <si>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</si>
  <si>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</si>
  <si>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</si>
  <si>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</si>
  <si>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</si>
  <si>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</si>
  <si>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</si>
  <si>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</si>
  <si>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</si>
  <si>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</si>
  <si>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</si>
  <si>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</si>
  <si>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</si>
  <si>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</si>
  <si>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</si>
  <si>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</si>
  <si>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</si>
  <si>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</si>
  <si>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</si>
  <si>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</si>
  <si>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</si>
  <si>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</si>
  <si>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</si>
  <si>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</si>
  <si>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</si>
  <si>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</si>
  <si>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</si>
  <si>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</si>
  <si>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</si>
  <si>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</si>
  <si>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</si>
  <si>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</si>
  <si>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</si>
  <si>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</si>
  <si>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</si>
  <si>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</si>
  <si>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</si>
  <si>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</si>
  <si>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</si>
  <si>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</si>
  <si>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</si>
  <si>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</si>
  <si>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</si>
  <si>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</si>
  <si>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</si>
  <si>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</si>
  <si>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</si>
  <si>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</si>
  <si>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</si>
  <si>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</si>
  <si>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</si>
  <si>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</si>
  <si>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</si>
  <si>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</si>
  <si>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</si>
  <si>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</si>
  <si>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</si>
  <si>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</si>
  <si>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</si>
  <si>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</si>
  <si>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</si>
  <si>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</si>
  <si>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</si>
  <si>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</si>
  <si>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</si>
  <si>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</si>
  <si>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</si>
  <si>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</si>
  <si>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</si>
  <si>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</si>
  <si>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</si>
  <si>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</si>
  <si>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</si>
  <si>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</si>
  <si>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</si>
  <si>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</si>
  <si>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</si>
  <si>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</si>
  <si>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</si>
  <si>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</si>
  <si>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</si>
  <si>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</si>
  <si>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</si>
  <si>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</si>
  <si>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</si>
  <si>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</si>
  <si>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</si>
  <si>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</si>
  <si>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</si>
  <si>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</si>
  <si>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</si>
  <si>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</si>
  <si>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</si>
  <si>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</si>
  <si>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</si>
  <si>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</si>
  <si>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</si>
  <si>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</si>
  <si>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</si>
  <si>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</si>
  <si>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</si>
  <si>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</si>
  <si>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</si>
  <si>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</si>
  <si>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</si>
  <si>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</si>
  <si>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</si>
  <si>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</si>
  <si>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</si>
  <si>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</si>
  <si>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</si>
  <si>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</si>
  <si>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</si>
  <si>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</si>
  <si>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</si>
  <si>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</si>
  <si>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</si>
  <si>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</si>
  <si>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</si>
  <si>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</si>
  <si>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</si>
  <si>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</si>
  <si>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</si>
  <si>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</si>
  <si>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</si>
  <si>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</si>
  <si>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</si>
  <si>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</si>
  <si>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</si>
  <si>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</si>
  <si>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</si>
  <si>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</si>
  <si>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</si>
  <si>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</si>
  <si>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</si>
  <si>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</si>
  <si>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</si>
  <si>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</si>
  <si>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</si>
  <si>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</si>
  <si>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</si>
  <si>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</si>
  <si>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</si>
  <si>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</si>
  <si>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</si>
  <si>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</si>
  <si>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</si>
  <si>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</si>
  <si>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</si>
  <si>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</si>
  <si>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</si>
  <si>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</si>
  <si>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</si>
  <si>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</si>
  <si>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</si>
  <si>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</si>
  <si>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</si>
  <si>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</si>
  <si>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</si>
  <si>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</si>
  <si>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</si>
  <si>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</si>
  <si>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</si>
  <si>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</si>
  <si>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</si>
  <si>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</si>
  <si>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</si>
  <si>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</si>
  <si>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</si>
  <si>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</si>
  <si>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</si>
  <si>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</si>
  <si>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</si>
  <si>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</si>
  <si>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</si>
  <si>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</si>
  <si>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</si>
  <si>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</si>
  <si>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</si>
  <si>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</si>
  <si>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</si>
  <si>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</si>
  <si>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</si>
  <si>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</si>
  <si>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</si>
  <si>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</si>
  <si>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</si>
  <si>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</si>
  <si>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</si>
  <si>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</si>
  <si>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</si>
  <si>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</si>
  <si>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</si>
  <si>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</si>
  <si>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</si>
  <si>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</si>
  <si>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</si>
  <si>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</si>
  <si>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</si>
  <si>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</si>
  <si>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</si>
  <si>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</si>
  <si>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</si>
  <si>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</si>
  <si>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</si>
  <si>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</si>
  <si>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</si>
  <si>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</si>
  <si>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</si>
  <si>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</si>
  <si>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</si>
  <si>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</si>
  <si>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</si>
  <si>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</si>
  <si>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</si>
  <si>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</si>
  <si>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</si>
  <si>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</si>
  <si>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</si>
  <si>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</si>
  <si>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</si>
  <si>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</si>
  <si>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</si>
  <si>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</si>
  <si>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</si>
  <si>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</si>
  <si>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</si>
  <si>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</si>
  <si>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</si>
  <si>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</si>
  <si>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</si>
  <si>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</si>
  <si>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</si>
  <si>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</si>
  <si>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</si>
  <si>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</si>
  <si>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</si>
  <si>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</si>
  <si>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</si>
  <si>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</si>
  <si>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</si>
  <si>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</si>
  <si>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</si>
  <si>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</si>
  <si>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</si>
  <si>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</si>
  <si>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</si>
  <si>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</si>
  <si>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</si>
  <si>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</si>
  <si>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</si>
  <si>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</si>
  <si>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</si>
  <si>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</si>
  <si>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</si>
  <si>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</si>
  <si>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</si>
  <si>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</si>
  <si>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</si>
  <si>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</si>
  <si>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</si>
  <si>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</si>
  <si>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</si>
  <si>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</si>
  <si>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</si>
  <si>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</si>
  <si>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</si>
  <si>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</si>
  <si>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</si>
  <si>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</si>
  <si>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</si>
  <si>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</si>
  <si>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</si>
  <si>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</si>
  <si>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</si>
  <si>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</si>
  <si>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</si>
  <si>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</si>
  <si>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</si>
  <si>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</si>
  <si>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</si>
  <si>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</si>
  <si>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</si>
  <si>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</si>
  <si>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</si>
  <si>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</si>
  <si>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</si>
  <si>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</si>
  <si>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</si>
  <si>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</si>
  <si>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</si>
  <si>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</si>
  <si>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</si>
  <si>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</si>
  <si>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</si>
  <si>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</si>
  <si>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</si>
  <si>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</si>
  <si>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</si>
  <si>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</si>
  <si>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</si>
  <si>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</si>
  <si>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</si>
  <si>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</si>
  <si>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</si>
  <si>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</si>
  <si>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</si>
  <si>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</si>
  <si>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</si>
  <si>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</si>
  <si>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</si>
  <si>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</si>
  <si>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</si>
  <si>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</si>
  <si>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</si>
  <si>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</si>
  <si>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</si>
  <si>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</si>
  <si>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</si>
  <si>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</si>
  <si>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</si>
  <si>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</si>
  <si>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</si>
  <si>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</si>
  <si>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</si>
  <si>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</si>
  <si>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</si>
  <si>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</si>
  <si>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</si>
  <si>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</si>
  <si>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</si>
  <si>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</si>
  <si>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</si>
  <si>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</si>
  <si>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</si>
  <si>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</si>
  <si>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</si>
  <si>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</si>
  <si>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</si>
  <si>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</si>
  <si>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</si>
  <si>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</si>
  <si>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</si>
  <si>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</si>
  <si>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</si>
  <si>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</si>
  <si>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</si>
  <si>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</si>
  <si>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</si>
  <si>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</si>
  <si>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</si>
  <si>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</si>
  <si>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</si>
  <si>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</si>
  <si>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</si>
  <si>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</si>
  <si>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</si>
  <si>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</si>
  <si>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</si>
  <si>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</si>
  <si>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</si>
  <si>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</si>
  <si>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</si>
  <si>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</si>
  <si>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</si>
  <si>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</si>
  <si>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</si>
  <si>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</si>
  <si>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</si>
  <si>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</si>
  <si>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</si>
  <si>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</si>
  <si>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</si>
  <si>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</si>
  <si>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</si>
  <si>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</si>
  <si>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</si>
  <si>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</si>
  <si>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</si>
  <si>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</si>
  <si>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</si>
  <si>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</si>
  <si>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</si>
  <si>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</si>
  <si>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</si>
  <si>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</si>
  <si>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</si>
  <si>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</si>
  <si>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</si>
  <si>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</si>
  <si>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</si>
  <si>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</si>
  <si>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</si>
  <si>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</si>
  <si>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</si>
  <si>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</si>
  <si>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</si>
  <si>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</si>
  <si>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</si>
  <si>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</si>
  <si>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</si>
  <si>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</si>
  <si>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</si>
  <si>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</si>
  <si>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</si>
  <si>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</si>
  <si>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</si>
  <si>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</si>
  <si>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</si>
  <si>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</si>
  <si>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</si>
  <si>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</si>
  <si>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</si>
  <si>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</si>
  <si>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</si>
  <si>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</si>
  <si>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</si>
  <si>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</si>
  <si>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</si>
  <si>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</si>
  <si>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</si>
  <si>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</si>
  <si>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</si>
  <si>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</si>
  <si>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</si>
  <si>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</si>
  <si>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</si>
  <si>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</si>
  <si>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</si>
  <si>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</si>
  <si>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</si>
  <si>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</si>
  <si>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</si>
  <si>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</si>
  <si>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</si>
  <si>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</si>
  <si>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</si>
  <si>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</si>
  <si>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</si>
  <si>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</si>
  <si>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</si>
  <si>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</si>
  <si>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</si>
  <si>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</si>
  <si>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</si>
  <si>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</si>
  <si>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</si>
  <si>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</si>
  <si>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</si>
  <si>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</si>
  <si>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</si>
  <si>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</si>
  <si>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</si>
  <si>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</si>
  <si>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</si>
  <si>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</si>
  <si>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</si>
  <si>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</si>
  <si>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</si>
  <si>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</si>
  <si>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</si>
  <si>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</si>
  <si>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</si>
  <si>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</si>
  <si>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</si>
  <si>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</si>
  <si>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</si>
  <si>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</si>
  <si>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</si>
  <si>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</si>
  <si>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</si>
  <si>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</si>
  <si>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</si>
  <si>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</si>
  <si>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</si>
  <si>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</si>
  <si>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</si>
  <si>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</si>
  <si>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</si>
  <si>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</si>
  <si>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</si>
  <si>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</si>
  <si>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</si>
  <si>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</si>
  <si>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</si>
  <si>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</si>
  <si>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</si>
  <si>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</si>
  <si>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</si>
  <si>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</si>
  <si>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</si>
  <si>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</si>
  <si>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</si>
  <si>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</si>
  <si>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</si>
  <si>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</si>
  <si>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</si>
  <si>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</si>
  <si>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</si>
  <si>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</si>
  <si>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</si>
  <si>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</si>
  <si>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</si>
  <si>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</si>
  <si>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</si>
  <si>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</si>
  <si>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</si>
  <si>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</si>
  <si>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</si>
  <si>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</si>
  <si>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</si>
  <si>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</si>
  <si>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</si>
  <si>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</si>
  <si>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</si>
  <si>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</si>
  <si>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</si>
  <si>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</si>
  <si>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</si>
  <si>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</si>
  <si>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</si>
  <si>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</si>
  <si>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</si>
  <si>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</si>
  <si>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</si>
  <si>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</si>
  <si>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</si>
  <si>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</si>
  <si>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</si>
  <si>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</si>
  <si>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</si>
  <si>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</si>
  <si>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</si>
  <si>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</si>
  <si>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</si>
  <si>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</si>
  <si>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</si>
  <si>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</si>
  <si>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</si>
  <si>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</si>
  <si>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</si>
  <si>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</si>
  <si>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</si>
  <si>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</si>
  <si>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</si>
  <si>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</si>
  <si>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</si>
  <si>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</si>
  <si>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</si>
  <si>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</si>
  <si>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</si>
  <si>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</si>
  <si>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</si>
  <si>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</si>
  <si>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</si>
  <si>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</si>
  <si>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</si>
  <si>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</si>
  <si>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</si>
  <si>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</si>
  <si>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</si>
  <si>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</si>
  <si>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</si>
  <si>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</si>
  <si>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</si>
  <si>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</si>
  <si>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</si>
  <si>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</si>
  <si>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</si>
  <si>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</si>
  <si>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</si>
  <si>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</si>
  <si>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</si>
  <si>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</si>
  <si>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</si>
  <si>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</si>
  <si>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</si>
  <si>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</si>
  <si>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</si>
  <si>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</si>
  <si>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</si>
  <si>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</si>
  <si>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</si>
  <si>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</si>
  <si>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</si>
  <si>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</si>
  <si>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</si>
  <si>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</si>
  <si>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</si>
  <si>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</si>
  <si>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</si>
  <si>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</si>
  <si>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</si>
  <si>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</si>
  <si>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</si>
  <si>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</si>
  <si>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</si>
  <si>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</si>
  <si>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</si>
  <si>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</si>
  <si>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</si>
  <si>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</si>
  <si>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</si>
  <si>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</si>
  <si>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</si>
  <si>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</si>
  <si>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</si>
  <si>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</si>
  <si>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</si>
  <si>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</si>
  <si>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</si>
  <si>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</si>
  <si>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</si>
  <si>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</si>
  <si>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</si>
  <si>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</si>
  <si>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</si>
  <si>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</si>
  <si>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</si>
  <si>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</si>
  <si>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</si>
  <si>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</si>
  <si>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</si>
  <si>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</si>
  <si>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</si>
  <si>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</si>
  <si>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</si>
  <si>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</si>
  <si>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</si>
  <si>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</si>
  <si>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</si>
  <si>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</si>
  <si>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</si>
  <si>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</si>
  <si>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</si>
  <si>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</si>
  <si>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</si>
  <si>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</si>
  <si>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</si>
  <si>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</si>
  <si>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</si>
  <si>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</si>
  <si>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</si>
  <si>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</si>
  <si>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</si>
  <si>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</si>
  <si>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</si>
  <si>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</si>
  <si>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</si>
  <si>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</si>
  <si>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</si>
  <si>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</si>
  <si>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</si>
  <si>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</si>
  <si>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</si>
  <si>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</si>
  <si>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</si>
  <si>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</si>
  <si>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</si>
  <si>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</si>
  <si>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</si>
  <si>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</si>
  <si>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</si>
  <si>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</si>
  <si>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</si>
  <si>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</si>
  <si>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</si>
  <si>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</si>
  <si>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</si>
  <si>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</si>
  <si>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</si>
  <si>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</si>
  <si>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</si>
  <si>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</si>
  <si>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</si>
  <si>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</si>
  <si>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</si>
  <si>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</si>
  <si>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</si>
  <si>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</si>
  <si>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</si>
  <si>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</si>
  <si>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</si>
  <si>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</si>
  <si>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</si>
  <si>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</si>
  <si>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</si>
  <si>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</si>
  <si>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</si>
  <si>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</si>
  <si>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</si>
  <si>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</si>
  <si>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</si>
  <si>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</si>
  <si>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</si>
  <si>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</si>
  <si>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</si>
  <si>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</si>
  <si>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</si>
  <si>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</si>
  <si>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</si>
  <si>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</si>
  <si>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</si>
  <si>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</si>
  <si>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</si>
  <si>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</si>
  <si>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</si>
  <si>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</si>
  <si>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</si>
  <si>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</si>
  <si>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</si>
  <si>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</si>
  <si>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</si>
  <si>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</si>
  <si>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</si>
  <si>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</si>
  <si>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</si>
  <si>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</si>
  <si>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</si>
  <si>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</si>
  <si>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</si>
  <si>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</si>
  <si>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</si>
  <si>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</si>
  <si>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</si>
  <si>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</si>
  <si>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</si>
  <si>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</si>
  <si>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</si>
  <si>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</si>
  <si>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</si>
  <si>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</si>
  <si>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</si>
  <si>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</si>
  <si>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</si>
  <si>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</si>
  <si>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</si>
  <si>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</si>
  <si>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</si>
  <si>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</si>
  <si>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</si>
  <si>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</si>
  <si>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</si>
  <si>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</si>
  <si>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</si>
  <si>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</si>
  <si>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</si>
  <si>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</si>
  <si>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</si>
  <si>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</si>
  <si>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</si>
  <si>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</si>
  <si>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</si>
  <si>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</si>
  <si>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</si>
  <si>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</si>
  <si>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</si>
  <si>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</si>
  <si>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</si>
  <si>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</si>
  <si>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</si>
  <si>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</si>
  <si>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</si>
  <si>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</si>
  <si>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</si>
  <si>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</si>
  <si>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</si>
  <si>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</si>
  <si>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</si>
  <si>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</si>
  <si>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</si>
  <si>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</si>
  <si>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</si>
  <si>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</si>
  <si>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</si>
  <si>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</si>
  <si>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</si>
  <si>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</si>
  <si>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</si>
  <si>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</si>
  <si>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</si>
  <si>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</si>
  <si>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</si>
  <si>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</si>
  <si>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</si>
  <si>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</si>
  <si>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</si>
  <si>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</si>
  <si>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</si>
  <si>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</si>
  <si>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</si>
  <si>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</si>
  <si>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</si>
  <si>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</si>
  <si>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</si>
  <si>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</si>
  <si>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</si>
  <si>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</si>
  <si>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</si>
  <si>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</si>
  <si>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</si>
  <si>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</si>
  <si>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</si>
  <si>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</si>
  <si>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</si>
  <si>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</si>
  <si>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</si>
  <si>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</si>
  <si>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</si>
  <si>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</si>
  <si>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</si>
  <si>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</si>
  <si>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</si>
  <si>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</si>
  <si>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</si>
  <si>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</si>
  <si>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</si>
  <si>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</si>
  <si>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</si>
  <si>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</si>
  <si>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</si>
  <si>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</si>
  <si>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</si>
  <si>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</si>
  <si>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</si>
  <si>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</si>
  <si>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</si>
  <si>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</si>
  <si>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</si>
  <si>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</si>
  <si>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</si>
  <si>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</si>
  <si>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</si>
  <si>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</si>
  <si>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</si>
  <si>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</si>
  <si>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</si>
  <si>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</si>
  <si>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</si>
  <si>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</si>
  <si>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</si>
  <si>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</si>
  <si>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</si>
  <si>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</si>
  <si>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</si>
  <si>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</si>
  <si>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</si>
  <si>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</si>
  <si>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</si>
  <si>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</si>
  <si>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</si>
  <si>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</si>
  <si>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</si>
  <si>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</si>
  <si>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</si>
  <si>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</si>
  <si>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</si>
  <si>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</si>
  <si>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</si>
  <si>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</si>
  <si>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</si>
  <si>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</si>
  <si>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</si>
  <si>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</si>
  <si>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</si>
  <si>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</si>
  <si>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</si>
  <si>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</si>
  <si>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</si>
  <si>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</si>
  <si>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</si>
  <si>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</si>
  <si>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</si>
  <si>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</si>
  <si>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</si>
  <si>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</si>
  <si>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</si>
  <si>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</si>
  <si>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</si>
  <si>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</si>
  <si>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</si>
  <si>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</si>
  <si>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</si>
  <si>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</si>
  <si>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</si>
  <si>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</si>
  <si>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</si>
  <si>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</si>
  <si>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</si>
  <si>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</si>
  <si>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</si>
  <si>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</si>
  <si>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</si>
  <si>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</si>
  <si>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</si>
  <si>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</si>
  <si>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</si>
  <si>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</si>
  <si>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</si>
  <si>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</si>
  <si>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</si>
  <si>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</si>
  <si>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</si>
  <si>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</si>
  <si>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</si>
  <si>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</si>
  <si>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</si>
  <si>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</si>
  <si>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</si>
  <si>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</si>
  <si>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</si>
  <si>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</si>
  <si>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</si>
  <si>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</si>
  <si>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</si>
  <si>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</si>
  <si>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</si>
  <si>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</si>
  <si>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</si>
  <si>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</si>
  <si>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</si>
  <si>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</si>
  <si>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</si>
  <si>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</si>
  <si>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</si>
  <si>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</si>
  <si>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</si>
  <si>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</si>
  <si>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</si>
  <si>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</si>
  <si>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</si>
  <si>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</si>
  <si>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</si>
  <si>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</si>
  <si>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</si>
  <si>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</si>
  <si>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</si>
  <si>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</si>
  <si>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</si>
  <si>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</si>
  <si>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</si>
  <si>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</si>
  <si>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</si>
  <si>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</si>
  <si>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</si>
  <si>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</si>
  <si>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</si>
  <si>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</si>
  <si>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</si>
  <si>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</si>
  <si>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</si>
  <si>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</si>
  <si>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</si>
  <si>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</si>
  <si>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</si>
  <si>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</si>
  <si>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</si>
  <si>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</si>
  <si>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</si>
  <si>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</si>
  <si>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</si>
  <si>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</si>
  <si>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</si>
  <si>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</si>
  <si>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</si>
  <si>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</si>
  <si>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</si>
  <si>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</si>
  <si>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</si>
  <si>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</si>
  <si>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</si>
  <si>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</si>
  <si>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</si>
  <si>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</si>
  <si>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</si>
  <si>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</si>
  <si>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</si>
  <si>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</si>
  <si>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</si>
  <si>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</si>
  <si>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</si>
  <si>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</si>
  <si>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</si>
  <si>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</si>
  <si>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</si>
  <si>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</si>
  <si>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</si>
  <si>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</si>
  <si>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</si>
  <si>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</si>
  <si>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</si>
  <si>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</si>
  <si>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</si>
  <si>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</si>
  <si>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</si>
  <si>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</si>
  <si>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</si>
  <si>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</si>
  <si>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</si>
  <si>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</si>
  <si>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</si>
  <si>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</si>
  <si>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</si>
  <si>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</si>
  <si>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</si>
  <si>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</si>
  <si>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</si>
  <si>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</si>
  <si>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</si>
  <si>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</si>
  <si>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</si>
  <si>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</si>
  <si>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</si>
  <si>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</si>
  <si>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</si>
  <si>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</si>
  <si>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</si>
  <si>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</si>
  <si>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</si>
  <si>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</si>
  <si>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</si>
  <si>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</si>
  <si>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</si>
  <si>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</si>
  <si>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</si>
  <si>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</si>
  <si>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</si>
  <si>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</si>
  <si>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</si>
  <si>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</si>
  <si>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</si>
  <si>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</si>
  <si>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</si>
  <si>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</si>
  <si>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</si>
  <si>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</si>
  <si>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</si>
  <si>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</si>
  <si>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</si>
  <si>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</si>
  <si>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</si>
  <si>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</si>
  <si>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</si>
  <si>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</si>
  <si>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</si>
  <si>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</si>
  <si>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</si>
  <si>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</si>
  <si>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</si>
  <si>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</si>
  <si>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</si>
  <si>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</si>
  <si>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</si>
  <si>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</si>
  <si>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</si>
  <si>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</si>
  <si>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</si>
  <si>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</si>
  <si>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</si>
  <si>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</si>
  <si>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</si>
  <si>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</si>
  <si>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</si>
  <si>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</si>
  <si>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</si>
  <si>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</si>
  <si>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</si>
  <si>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</si>
  <si>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</si>
  <si>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</si>
  <si>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</si>
  <si>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</si>
  <si>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</si>
  <si>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</si>
  <si>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</si>
  <si>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</si>
  <si>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</si>
  <si>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</si>
  <si>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</si>
  <si>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</si>
  <si>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</si>
  <si>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</si>
  <si>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</si>
  <si>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</si>
  <si>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</si>
  <si>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</si>
  <si>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</si>
  <si>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</si>
  <si>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</si>
  <si>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</si>
  <si>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</si>
  <si>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</si>
  <si>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</si>
  <si>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</si>
  <si>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</si>
  <si>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</si>
  <si>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</si>
  <si>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</si>
  <si>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</si>
  <si>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</si>
  <si>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</si>
  <si>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</si>
  <si>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</si>
  <si>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</si>
  <si>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</si>
  <si>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</si>
  <si>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</si>
  <si>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</si>
  <si>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</si>
  <si>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</si>
  <si>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</si>
  <si>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</si>
  <si>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</si>
  <si>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</si>
  <si>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</si>
  <si>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</si>
  <si>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</si>
  <si>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</si>
  <si>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</si>
  <si>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</si>
  <si>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</si>
  <si>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</si>
  <si>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</si>
  <si>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</si>
  <si>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</si>
  <si>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</si>
  <si>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</si>
  <si>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</si>
  <si>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</si>
  <si>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</si>
  <si>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</si>
  <si>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</si>
  <si>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</si>
  <si>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</si>
  <si>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</si>
  <si>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</si>
  <si>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</si>
  <si>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</si>
  <si>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</si>
  <si>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</si>
  <si>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</si>
  <si>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</si>
  <si>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</si>
  <si>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</si>
  <si>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</si>
  <si>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</si>
  <si>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</si>
  <si>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</si>
  <si>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</si>
  <si>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</si>
  <si>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</si>
  <si>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</si>
  <si>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</si>
  <si>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</si>
  <si>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</si>
  <si>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</si>
  <si>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</si>
  <si>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</si>
  <si>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</si>
  <si>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</si>
  <si>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</si>
  <si>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</si>
  <si>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</si>
  <si>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</si>
  <si>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</si>
  <si>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</si>
  <si>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</si>
  <si>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</si>
  <si>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</si>
  <si>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</si>
  <si>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</si>
  <si>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</si>
  <si>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</si>
  <si>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</si>
  <si>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</si>
  <si>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</si>
  <si>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</si>
  <si>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</si>
  <si>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</si>
  <si>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</si>
  <si>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</si>
  <si>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</si>
  <si>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</si>
  <si>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</si>
  <si>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</si>
  <si>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</si>
  <si>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</si>
  <si>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</si>
  <si>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</si>
  <si>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</si>
  <si>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</si>
  <si>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</si>
  <si>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</si>
  <si>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</si>
  <si>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</si>
  <si>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</si>
  <si>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</si>
  <si>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</si>
  <si>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</si>
  <si>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</si>
  <si>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</si>
  <si>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</si>
  <si>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</si>
  <si>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</si>
  <si>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</si>
  <si>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</si>
  <si>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</si>
  <si>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</si>
  <si>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</si>
  <si>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</si>
  <si>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</si>
  <si>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</si>
  <si>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</si>
  <si>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</si>
  <si>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</si>
  <si>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</si>
  <si>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</si>
  <si>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</si>
  <si>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</si>
  <si>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</si>
  <si>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</si>
  <si>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</si>
  <si>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</si>
  <si>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</si>
  <si>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</si>
  <si>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</si>
  <si>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</si>
  <si>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</si>
  <si>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</si>
  <si>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</si>
  <si>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</si>
  <si>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</si>
  <si>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</si>
  <si>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</si>
  <si>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</si>
  <si>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</si>
  <si>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</si>
  <si>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</si>
  <si>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</si>
  <si>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</si>
  <si>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</si>
  <si>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</si>
  <si>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</si>
  <si>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</si>
  <si>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</si>
  <si>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</si>
  <si>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</si>
  <si>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</si>
  <si>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</si>
  <si>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</si>
  <si>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</si>
  <si>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</si>
  <si>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</si>
  <si>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</si>
  <si>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</si>
  <si>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</si>
  <si>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</si>
  <si>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</si>
  <si>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</si>
  <si>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</si>
  <si>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</si>
  <si>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</si>
  <si>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</si>
  <si>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</si>
  <si>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</si>
  <si>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</si>
  <si>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</si>
  <si>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</si>
  <si>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</si>
  <si>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</si>
  <si>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</si>
  <si>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</si>
  <si>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</si>
  <si>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</si>
  <si>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</si>
  <si>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</si>
  <si>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</si>
  <si>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</si>
  <si>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</si>
  <si>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</si>
  <si>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</si>
  <si>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</si>
  <si>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</si>
  <si>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</si>
  <si>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</si>
  <si>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</si>
  <si>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</si>
  <si>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</si>
  <si>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</si>
  <si>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</si>
  <si>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</si>
  <si>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</si>
  <si>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</si>
  <si>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</si>
  <si>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</si>
  <si>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</si>
  <si>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</si>
  <si>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</si>
  <si>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</si>
  <si>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</si>
  <si>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</si>
  <si>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</si>
  <si>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</si>
  <si>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</si>
  <si>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</si>
  <si>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</si>
  <si>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</si>
  <si>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</si>
  <si>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</si>
  <si>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</si>
  <si>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</si>
  <si>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</si>
  <si>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</si>
  <si>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</si>
  <si>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</si>
  <si>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</si>
  <si>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</si>
  <si>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</si>
  <si>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</si>
  <si>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</si>
  <si>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</si>
  <si>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</si>
  <si>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</si>
  <si>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</si>
  <si>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</si>
  <si>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</si>
  <si>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</si>
  <si>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</si>
  <si>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</si>
  <si>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</si>
  <si>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</si>
  <si>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</si>
  <si>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</si>
  <si>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</si>
  <si>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</si>
  <si>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</si>
  <si>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</si>
  <si>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</si>
  <si>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</si>
  <si>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</si>
  <si>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</si>
  <si>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</si>
  <si>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</si>
  <si>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</si>
  <si>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</si>
  <si>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</si>
  <si>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</si>
  <si>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</si>
  <si>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</si>
  <si>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</si>
  <si>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</si>
  <si>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</si>
  <si>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</si>
  <si>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</si>
  <si>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</si>
  <si>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</si>
  <si>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</si>
  <si>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</si>
  <si>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</si>
  <si>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</si>
  <si>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</si>
  <si>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</si>
  <si>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</si>
  <si>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</si>
  <si>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</si>
  <si>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</si>
  <si>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</si>
  <si>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</si>
  <si>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</si>
  <si>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</si>
  <si>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</si>
  <si>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</si>
  <si>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</si>
  <si>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</si>
  <si>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</si>
  <si>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</si>
  <si>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</si>
  <si>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</si>
  <si>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</si>
  <si>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</si>
  <si>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</si>
  <si>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</si>
  <si>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</si>
  <si>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</si>
  <si>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</si>
  <si>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</si>
  <si>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</si>
  <si>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</si>
  <si>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</si>
  <si>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</si>
  <si>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</si>
  <si>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</si>
  <si>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</si>
  <si>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</si>
  <si>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</si>
  <si>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</si>
  <si>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</si>
  <si>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</si>
  <si>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</si>
  <si>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</si>
  <si>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</si>
  <si>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</si>
  <si>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</si>
  <si>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</si>
  <si>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</si>
  <si>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</si>
  <si>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</si>
  <si>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</si>
  <si>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</si>
  <si>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</si>
  <si>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</si>
  <si>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</si>
  <si>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</si>
  <si>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</si>
  <si>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</si>
  <si>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</si>
  <si>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</si>
  <si>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</si>
  <si>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</si>
  <si>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</si>
  <si>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</si>
  <si>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</si>
  <si>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</si>
  <si>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</si>
  <si>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</si>
  <si>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</si>
  <si>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</si>
  <si>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</si>
  <si>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</si>
  <si>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</si>
  <si>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</si>
  <si>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</si>
  <si>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</si>
  <si>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</si>
  <si>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</si>
  <si>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</si>
  <si>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</si>
  <si>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</si>
  <si>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</si>
  <si>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</si>
  <si>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</si>
  <si>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</si>
  <si>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</si>
  <si>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</si>
  <si>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</si>
  <si>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</si>
  <si>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</si>
  <si>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</si>
  <si>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</si>
  <si>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</si>
  <si>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</si>
  <si>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</si>
  <si>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</si>
  <si>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</si>
  <si>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</si>
  <si>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</si>
  <si>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</si>
  <si>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</si>
  <si>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</si>
  <si>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</si>
  <si>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</si>
  <si>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</si>
  <si>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</si>
  <si>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</si>
  <si>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</si>
  <si>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</si>
  <si>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</si>
  <si>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</si>
  <si>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</si>
  <si>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</si>
  <si>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</si>
  <si>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</si>
  <si>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</si>
  <si>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</si>
  <si>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</si>
  <si>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</si>
  <si>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</si>
  <si>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</si>
  <si>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</si>
  <si>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</si>
  <si>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</si>
  <si>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</si>
  <si>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</si>
  <si>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</si>
  <si>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</si>
  <si>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</si>
  <si>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</si>
  <si>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</si>
  <si>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</si>
  <si>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</si>
  <si>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</si>
  <si>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</si>
  <si>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</si>
  <si>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</si>
  <si>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</si>
  <si>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</si>
  <si>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</si>
  <si>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</si>
  <si>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</si>
  <si>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</si>
  <si>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</si>
  <si>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</si>
  <si>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</si>
  <si>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</si>
  <si>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</si>
  <si>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</si>
  <si>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</si>
  <si>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</si>
  <si>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</si>
  <si>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</si>
  <si>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</si>
  <si>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</si>
  <si>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</si>
  <si>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</si>
  <si>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</si>
  <si>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</si>
  <si>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</si>
  <si>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</si>
  <si>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</si>
  <si>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</si>
  <si>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</si>
  <si>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</si>
  <si>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</si>
  <si>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</si>
  <si>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</si>
  <si>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</si>
  <si>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</si>
  <si>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</si>
  <si>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</si>
  <si>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</si>
  <si>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</si>
  <si>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</si>
  <si>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</si>
  <si>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</si>
  <si>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</si>
  <si>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</si>
  <si>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</si>
  <si>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</si>
  <si>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</si>
  <si>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</si>
  <si>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</si>
  <si>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</si>
  <si>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</si>
  <si>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</si>
  <si>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</si>
  <si>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</si>
  <si>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</si>
  <si>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</si>
  <si>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</si>
  <si>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</si>
  <si>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</si>
  <si>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</si>
  <si>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</si>
  <si>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</si>
  <si>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</si>
  <si>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</si>
  <si>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</si>
  <si>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</si>
  <si>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</si>
  <si>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</si>
  <si>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</si>
  <si>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</si>
  <si>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</si>
  <si>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</si>
  <si>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</si>
  <si>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</si>
  <si>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</si>
  <si>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</si>
  <si>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</si>
  <si>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</si>
  <si>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</si>
  <si>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</si>
  <si>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</si>
  <si>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</si>
  <si>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</si>
  <si>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</si>
  <si>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</si>
  <si>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</si>
  <si>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</si>
  <si>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</si>
  <si>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</si>
  <si>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</si>
  <si>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</si>
  <si>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</si>
  <si>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</si>
  <si>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</si>
  <si>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</si>
  <si>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</si>
  <si>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</si>
  <si>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</si>
  <si>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</si>
  <si>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</si>
  <si>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</si>
  <si>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</si>
  <si>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</si>
  <si>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</si>
  <si>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</si>
  <si>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</si>
  <si>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</si>
  <si>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</si>
  <si>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</si>
  <si>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</si>
  <si>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</si>
  <si>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</si>
  <si>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</si>
  <si>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</si>
  <si>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</si>
  <si>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</si>
  <si>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</si>
  <si>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</si>
  <si>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</si>
  <si>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</si>
  <si>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</si>
  <si>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</si>
  <si>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</si>
  <si>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</si>
  <si>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</si>
  <si>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</si>
  <si>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</si>
  <si>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</si>
  <si>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</si>
  <si>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</si>
  <si>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</si>
  <si>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</si>
  <si>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</si>
  <si>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</si>
  <si>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</si>
  <si>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</si>
  <si>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</si>
  <si>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</si>
  <si>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</si>
  <si>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</si>
  <si>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</si>
  <si>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</si>
  <si>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</si>
  <si>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</si>
  <si>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</si>
  <si>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</si>
  <si>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</si>
  <si>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</si>
  <si>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</si>
  <si>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</si>
  <si>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</si>
  <si>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</si>
  <si>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</si>
  <si>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</si>
  <si>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</si>
  <si>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</si>
  <si>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</si>
  <si>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</si>
  <si>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</si>
  <si>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</si>
  <si>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</si>
  <si>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</si>
  <si>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</si>
  <si>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</si>
  <si>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</si>
  <si>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</si>
  <si>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</si>
  <si>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</si>
  <si>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</si>
  <si>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</si>
  <si>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</si>
  <si>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</si>
  <si>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</si>
  <si>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</si>
  <si>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</si>
  <si>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</si>
  <si>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</si>
  <si>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</si>
  <si>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</si>
  <si>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</si>
  <si>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</si>
  <si>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</si>
  <si>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</si>
  <si>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</si>
  <si>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</si>
  <si>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</si>
  <si>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</si>
  <si>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</si>
  <si>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</si>
  <si>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</si>
  <si>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</si>
  <si>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</si>
  <si>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</si>
  <si>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</si>
  <si>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</si>
  <si>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</si>
  <si>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</si>
  <si>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</si>
  <si>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</si>
  <si>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</si>
  <si>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</si>
  <si>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</si>
  <si>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</si>
  <si>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</si>
  <si>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</si>
  <si>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</si>
  <si>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</si>
  <si>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</si>
  <si>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</si>
  <si>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</si>
  <si>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</si>
  <si>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</si>
  <si>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</si>
  <si>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</si>
  <si>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</si>
  <si>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</si>
  <si>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</si>
  <si>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</si>
  <si>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</si>
  <si>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</si>
  <si>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</si>
  <si>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</si>
  <si>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</si>
  <si>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</si>
  <si>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</si>
  <si>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</si>
  <si>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</si>
  <si>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</si>
  <si>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</si>
  <si>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</si>
  <si>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</si>
  <si>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</si>
  <si>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</si>
  <si>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</si>
  <si>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</si>
  <si>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</si>
  <si>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</si>
  <si>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</si>
  <si>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</si>
  <si>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</si>
  <si>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</si>
  <si>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</si>
  <si>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</si>
  <si>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</si>
  <si>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</si>
  <si>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</si>
  <si>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</si>
  <si>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</si>
  <si>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</si>
  <si>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</si>
  <si>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</si>
  <si>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</si>
  <si>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</si>
  <si>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</si>
  <si>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</si>
  <si>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</si>
  <si>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</si>
  <si>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</si>
  <si>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</si>
  <si>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</si>
  <si>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</si>
  <si>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</si>
  <si>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</si>
  <si>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</si>
  <si>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</si>
  <si>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</si>
  <si>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</si>
  <si>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</si>
  <si>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</si>
  <si>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</si>
  <si>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</si>
  <si>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</si>
  <si>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</si>
  <si>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</si>
  <si>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</si>
  <si>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</si>
  <si>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</si>
  <si>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</si>
  <si>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</si>
  <si>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</si>
  <si>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</si>
  <si>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</si>
  <si>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</si>
  <si>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</si>
  <si>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</si>
  <si>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</si>
  <si>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</si>
  <si>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</si>
  <si>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</si>
  <si>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</si>
  <si>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</si>
  <si>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</si>
  <si>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</si>
  <si>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</si>
  <si>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</si>
  <si>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</si>
  <si>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</si>
  <si>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</si>
  <si>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</si>
  <si>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</si>
  <si>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</si>
  <si>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</si>
  <si>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</si>
  <si>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</si>
  <si>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</si>
  <si>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</si>
  <si>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</si>
  <si>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</si>
  <si>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</si>
  <si>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</si>
  <si>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</si>
  <si>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</si>
  <si>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</si>
  <si>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</si>
  <si>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</si>
  <si>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</si>
  <si>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</si>
  <si>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</si>
  <si>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</si>
  <si>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</si>
  <si>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</si>
  <si>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</si>
  <si>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</si>
  <si>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</si>
  <si>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</si>
  <si>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</si>
  <si>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</si>
  <si>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</si>
  <si>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</si>
  <si>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</si>
  <si>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</si>
  <si>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</si>
  <si>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</si>
  <si>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</si>
  <si>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</si>
  <si>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</si>
  <si>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</si>
  <si>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</si>
  <si>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</si>
  <si>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</si>
  <si>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</si>
  <si>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</si>
  <si>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</si>
  <si>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</si>
  <si>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</si>
  <si>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</si>
  <si>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</si>
  <si>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</si>
  <si>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</si>
  <si>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</si>
  <si>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</si>
  <si>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</si>
  <si>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</si>
  <si>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</si>
  <si>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</si>
  <si>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</si>
  <si>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</si>
  <si>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</si>
  <si>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</si>
  <si>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</si>
  <si>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</si>
  <si>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</si>
  <si>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</si>
  <si>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</si>
  <si>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</si>
  <si>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</si>
  <si>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</si>
  <si>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</si>
  <si>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</si>
  <si>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</si>
  <si>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</si>
  <si>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</si>
  <si>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</si>
  <si>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</si>
  <si>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</si>
  <si>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</si>
  <si>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</si>
  <si>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</si>
  <si>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</si>
  <si>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</si>
  <si>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</si>
  <si>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</si>
  <si>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</si>
  <si>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</si>
  <si>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</si>
  <si>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</si>
  <si>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</si>
  <si>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</si>
  <si>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</si>
  <si>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</si>
  <si>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</si>
  <si>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</si>
  <si>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</si>
  <si>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</si>
  <si>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</si>
  <si>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</si>
  <si>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</si>
  <si>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</si>
  <si>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</si>
  <si>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</si>
  <si>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</si>
  <si>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</si>
  <si>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</si>
  <si>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</si>
  <si>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</si>
  <si>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</si>
  <si>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</si>
  <si>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</si>
  <si>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</si>
  <si>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</si>
  <si>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</si>
  <si>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</si>
  <si>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</si>
  <si>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</si>
  <si>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</si>
  <si>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</si>
  <si>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</si>
  <si>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</si>
  <si>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</si>
  <si>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</si>
  <si>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</si>
  <si>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</si>
  <si>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</si>
  <si>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</si>
  <si>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</si>
  <si>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</si>
  <si>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</si>
  <si>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</si>
  <si>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</si>
  <si>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</si>
  <si>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</si>
  <si>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</si>
  <si>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</si>
  <si>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</si>
  <si>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</si>
  <si>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</si>
  <si>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</si>
  <si>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</si>
  <si>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</si>
  <si>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</si>
  <si>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</si>
  <si>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</si>
  <si>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</si>
  <si>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</si>
  <si>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</si>
  <si>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</si>
  <si>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</si>
  <si>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</si>
  <si>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</si>
  <si>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</si>
  <si>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</si>
  <si>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</si>
  <si>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</si>
  <si>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</si>
  <si>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</si>
  <si>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</si>
  <si>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</si>
  <si>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</si>
  <si>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</si>
  <si>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</si>
  <si>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</si>
  <si>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</si>
  <si>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</si>
  <si>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</si>
  <si>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</si>
  <si>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</si>
  <si>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</si>
  <si>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</si>
  <si>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</si>
  <si>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</si>
  <si>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</si>
  <si>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</si>
  <si>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</si>
  <si>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</si>
  <si>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</si>
  <si>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</si>
  <si>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</si>
  <si>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</si>
  <si>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</si>
  <si>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</si>
  <si>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</si>
  <si>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</si>
  <si>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</si>
  <si>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</si>
  <si>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</si>
  <si>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</si>
  <si>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</si>
  <si>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</si>
  <si>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</si>
  <si>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</si>
  <si>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</si>
  <si>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</si>
  <si>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</si>
  <si>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</si>
  <si>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</si>
  <si>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</si>
  <si>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</si>
  <si>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</si>
  <si>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</si>
  <si>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</si>
  <si>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</si>
  <si>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</si>
  <si>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</si>
  <si>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</si>
  <si>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</si>
  <si>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</si>
  <si>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</si>
  <si>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</si>
  <si>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</si>
  <si>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</si>
  <si>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</si>
  <si>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</si>
  <si>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</si>
  <si>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</si>
  <si>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</si>
  <si>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</si>
  <si>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</si>
  <si>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</si>
  <si>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</si>
  <si>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</si>
  <si>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</si>
  <si>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</si>
  <si>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</si>
  <si>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</si>
  <si>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</si>
  <si>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</si>
  <si>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</si>
  <si>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</si>
  <si>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</si>
  <si>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</si>
  <si>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</si>
  <si>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</si>
  <si>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</si>
  <si>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</si>
  <si>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</si>
  <si>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</si>
  <si>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</si>
  <si>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</si>
  <si>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</si>
  <si>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</si>
  <si>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</si>
  <si>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</si>
  <si>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</si>
  <si>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</si>
  <si>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</si>
  <si>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</si>
  <si>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</si>
  <si>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</si>
  <si>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</si>
  <si>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</si>
  <si>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</si>
  <si>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</si>
  <si>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</si>
  <si>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</si>
  <si>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</si>
  <si>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</si>
  <si>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</si>
  <si>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</si>
  <si>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</si>
  <si>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</si>
  <si>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</si>
  <si>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</si>
  <si>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</si>
  <si>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</si>
  <si>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</si>
  <si>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</si>
  <si>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</si>
  <si>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</si>
  <si>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</si>
  <si>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</si>
  <si>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</si>
  <si>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</si>
  <si>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</si>
  <si>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</si>
  <si>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</si>
  <si>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</si>
  <si>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</si>
  <si>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</si>
  <si>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</si>
  <si>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</si>
  <si>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</si>
  <si>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</si>
  <si>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</si>
  <si>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</si>
  <si>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</si>
  <si>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</si>
  <si>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</si>
  <si>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</si>
  <si>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</si>
  <si>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</si>
  <si>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</si>
  <si>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</si>
  <si>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</si>
  <si>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</si>
  <si>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</si>
  <si>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</si>
  <si>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</si>
  <si>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</si>
  <si>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</si>
  <si>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</si>
  <si>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</si>
  <si>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</si>
  <si>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</si>
  <si>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</si>
  <si>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</si>
  <si>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</si>
  <si>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</si>
  <si>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</si>
  <si>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</si>
  <si>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</si>
  <si>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</si>
  <si>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</si>
  <si>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</si>
  <si>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</si>
  <si>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</si>
  <si>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</si>
  <si>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</si>
  <si>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</si>
  <si>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</si>
  <si>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</si>
  <si>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</si>
  <si>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</si>
  <si>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</si>
  <si>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</si>
  <si>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</si>
  <si>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</si>
  <si>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</si>
  <si>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</si>
  <si>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</si>
  <si>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</si>
  <si>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</si>
  <si>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</si>
  <si>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</si>
  <si>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</si>
  <si>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</si>
  <si>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</si>
  <si>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</si>
  <si>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</si>
  <si>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</si>
  <si>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</si>
  <si>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</si>
  <si>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</si>
  <si>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</si>
  <si>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</si>
  <si>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</si>
  <si>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</si>
  <si>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</si>
  <si>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</si>
  <si>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</si>
  <si>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</si>
  <si>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</si>
  <si>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</si>
  <si>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</si>
  <si>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</si>
  <si>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</si>
  <si>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</si>
  <si>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</si>
  <si>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</si>
  <si>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</si>
  <si>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</si>
  <si>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</si>
  <si>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</si>
  <si>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</si>
  <si>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</si>
  <si>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</si>
  <si>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</si>
  <si>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</si>
  <si>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</si>
  <si>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</si>
  <si>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</si>
  <si>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</si>
  <si>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</si>
  <si>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</si>
  <si>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</si>
  <si>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</si>
  <si>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</si>
  <si>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</si>
  <si>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</si>
  <si>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</si>
  <si>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</si>
  <si>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</si>
  <si>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</si>
  <si>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</si>
  <si>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</si>
  <si>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</si>
  <si>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</si>
  <si>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</si>
  <si>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</si>
  <si>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</si>
  <si>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</si>
  <si>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</si>
  <si>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</si>
  <si>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</si>
  <si>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</si>
  <si>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</si>
  <si>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</si>
  <si>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</si>
  <si>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</si>
  <si>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</si>
  <si>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</si>
  <si>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</si>
  <si>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</si>
  <si>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</si>
  <si>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</si>
  <si>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</si>
  <si>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</si>
  <si>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</si>
  <si>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</si>
  <si>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</si>
  <si>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</si>
  <si>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</si>
  <si>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</si>
  <si>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</si>
  <si>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</si>
  <si>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</si>
  <si>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</si>
  <si>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</si>
  <si>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</si>
  <si>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</si>
  <si>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</si>
  <si>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</si>
  <si>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</si>
  <si>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</si>
  <si>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</si>
  <si>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</si>
  <si>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</si>
  <si>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</si>
  <si>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</si>
  <si>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</si>
  <si>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</si>
  <si>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</si>
  <si>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</si>
  <si>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</si>
  <si>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</si>
  <si>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</si>
  <si>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</si>
  <si>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</si>
  <si>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</si>
  <si>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</si>
  <si>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</si>
  <si>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</si>
  <si>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</si>
  <si>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</si>
  <si>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</si>
  <si>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</si>
  <si>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</si>
  <si>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</si>
  <si>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</si>
  <si>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</si>
  <si>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</si>
  <si>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</si>
  <si>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</si>
  <si>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</si>
  <si>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</si>
  <si>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</si>
  <si>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</si>
  <si>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</si>
  <si>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</si>
  <si>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</si>
  <si>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</si>
  <si>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</si>
  <si>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</si>
  <si>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</si>
  <si>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</si>
  <si>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</si>
  <si>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</si>
  <si>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</si>
  <si>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</si>
  <si>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</si>
  <si>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</si>
  <si>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</si>
  <si>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</si>
  <si>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</si>
  <si>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</si>
  <si>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</si>
  <si>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</si>
  <si>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</si>
  <si>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</si>
  <si>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</si>
  <si>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</si>
  <si>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</si>
  <si>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</si>
  <si>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</si>
  <si>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</si>
  <si>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</si>
  <si>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</si>
  <si>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</si>
  <si>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</si>
  <si>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</si>
  <si>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</si>
  <si>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</si>
  <si>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</si>
  <si>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</si>
  <si>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</si>
  <si>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</si>
  <si>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</si>
  <si>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</si>
  <si>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</si>
  <si>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</si>
  <si>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</si>
  <si>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</si>
  <si>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</si>
  <si>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</si>
  <si>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</si>
  <si>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</si>
  <si>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</si>
  <si>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</si>
  <si>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</si>
  <si>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</si>
  <si>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</si>
  <si>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</si>
  <si>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</si>
  <si>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</si>
  <si>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</si>
  <si>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</si>
  <si>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</si>
  <si>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</si>
  <si>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</si>
  <si>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</si>
  <si>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</si>
  <si>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</si>
  <si>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</si>
  <si>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</si>
  <si>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</si>
  <si>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</si>
  <si>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</si>
  <si>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</si>
  <si>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</si>
  <si>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</si>
  <si>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</si>
  <si>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</si>
  <si>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</si>
  <si>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</si>
  <si>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</si>
  <si>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</si>
  <si>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</si>
  <si>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</si>
  <si>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</si>
  <si>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</si>
  <si>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</si>
  <si>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</si>
  <si>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</si>
  <si>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</si>
  <si>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</si>
  <si>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</si>
  <si>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</si>
  <si>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</si>
  <si>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</si>
  <si>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</si>
  <si>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</si>
  <si>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</si>
  <si>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</si>
  <si>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</si>
  <si>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</si>
  <si>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</si>
  <si>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</si>
  <si>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</si>
  <si>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</si>
  <si>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</si>
  <si>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</si>
  <si>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</si>
  <si>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</si>
  <si>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</si>
  <si>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</si>
  <si>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</si>
  <si>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</si>
  <si>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</si>
  <si>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</si>
  <si>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</si>
  <si>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</si>
  <si>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</si>
  <si>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</si>
  <si>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</si>
  <si>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</si>
  <si>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</si>
  <si>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</si>
  <si>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</si>
  <si>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</si>
  <si>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</si>
  <si>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</si>
  <si>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</si>
  <si>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</si>
  <si>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</si>
  <si>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</si>
  <si>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</si>
  <si>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</si>
  <si>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</si>
  <si>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</si>
  <si>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</si>
  <si>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</si>
  <si>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</si>
  <si>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</si>
  <si>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</si>
  <si>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</si>
  <si>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</si>
  <si>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</si>
  <si>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</si>
  <si>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</si>
  <si>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</si>
  <si>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</si>
  <si>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</si>
  <si>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</si>
  <si>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</si>
  <si>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</si>
  <si>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</si>
  <si>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</si>
  <si>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</si>
  <si>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</si>
  <si>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</si>
  <si>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</si>
  <si>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</si>
  <si>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</si>
  <si>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</si>
  <si>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</si>
  <si>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</si>
  <si>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</si>
  <si>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</si>
  <si>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</si>
  <si>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</si>
  <si>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</si>
  <si>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</si>
  <si>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</si>
  <si>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</si>
  <si>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</si>
  <si>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</si>
  <si>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</si>
  <si>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</si>
  <si>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</si>
  <si>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</si>
  <si>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</si>
  <si>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</si>
  <si>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</si>
  <si>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</si>
  <si>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</si>
  <si>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</si>
  <si>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</si>
  <si>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</si>
  <si>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</si>
  <si>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</si>
  <si>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</si>
  <si>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</si>
  <si>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</si>
  <si>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</si>
  <si>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</si>
  <si>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</si>
  <si>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</si>
  <si>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</si>
  <si>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</si>
  <si>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</si>
  <si>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</si>
  <si>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</si>
  <si>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</si>
  <si>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</si>
  <si>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</si>
  <si>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</si>
  <si>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</si>
  <si>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</si>
  <si>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</si>
  <si>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</si>
  <si>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</si>
  <si>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</si>
  <si>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</si>
  <si>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</si>
  <si>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</si>
  <si>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</si>
  <si>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</si>
  <si>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</si>
  <si>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</si>
  <si>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</si>
  <si>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</si>
  <si>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</si>
  <si>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</si>
  <si>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</si>
  <si>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</si>
  <si>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</si>
  <si>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</si>
  <si>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</si>
  <si>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</si>
  <si>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</si>
  <si>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</si>
  <si>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</si>
  <si>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</si>
  <si>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</si>
  <si>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</si>
  <si>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</si>
  <si>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</si>
  <si>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</si>
  <si>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</si>
  <si>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</si>
  <si>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</si>
  <si>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</si>
  <si>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</si>
  <si>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</si>
  <si>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</si>
  <si>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</si>
  <si>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</si>
  <si>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</si>
  <si>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</si>
  <si>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</si>
  <si>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</si>
  <si>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</si>
  <si>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</si>
  <si>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</si>
  <si>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</si>
  <si>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</si>
  <si>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</si>
  <si>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</si>
  <si>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</si>
  <si>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</si>
  <si>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</si>
  <si>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</si>
  <si>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</si>
  <si>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</si>
  <si>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</si>
  <si>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</si>
  <si>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</si>
  <si>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</si>
  <si>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</si>
  <si>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</si>
  <si>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</si>
  <si>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</si>
  <si>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</si>
  <si>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</si>
  <si>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</si>
  <si>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</si>
  <si>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</si>
  <si>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</si>
  <si>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</si>
  <si>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</si>
  <si>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</si>
  <si>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</si>
  <si>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</si>
  <si>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</si>
  <si>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</si>
  <si>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</si>
  <si>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</si>
  <si>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</si>
  <si>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</si>
  <si>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</si>
  <si>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</si>
  <si>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</si>
  <si>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</si>
  <si>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</si>
  <si>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</si>
  <si>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</si>
  <si>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</si>
  <si>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</si>
  <si>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</si>
  <si>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</si>
  <si>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</si>
  <si>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</si>
  <si>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</si>
  <si>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</si>
  <si>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</si>
  <si>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</si>
  <si>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</si>
  <si>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</si>
  <si>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</si>
  <si>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</si>
  <si>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</si>
  <si>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</si>
  <si>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</si>
  <si>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</si>
  <si>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</si>
  <si>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</si>
  <si>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</si>
  <si>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</si>
  <si>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</si>
  <si>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</si>
  <si>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</si>
  <si>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</si>
  <si>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</si>
  <si>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</si>
  <si>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</si>
  <si>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</si>
  <si>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</si>
  <si>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</si>
  <si>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</si>
  <si>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</si>
  <si>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</si>
  <si>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</si>
  <si>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</si>
  <si>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</si>
  <si>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</si>
  <si>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</si>
  <si>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</si>
  <si>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</si>
  <si>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</si>
  <si>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</si>
  <si>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</si>
  <si>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</si>
  <si>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</si>
  <si>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</si>
  <si>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</si>
  <si>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</si>
  <si>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</si>
  <si>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</si>
  <si>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</si>
  <si>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</si>
  <si>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</si>
  <si>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</si>
  <si>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</si>
  <si>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</si>
  <si>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</si>
  <si>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</si>
  <si>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</si>
  <si>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</si>
  <si>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</si>
  <si>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</si>
  <si>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</si>
  <si>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</si>
  <si>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</si>
  <si>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</si>
  <si>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</si>
  <si>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</si>
  <si>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</si>
  <si>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</si>
  <si>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</si>
  <si>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</si>
  <si>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</si>
  <si>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</si>
  <si>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</si>
  <si>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</si>
  <si>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</si>
  <si>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</si>
  <si>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</si>
  <si>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</si>
  <si>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</si>
  <si>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</si>
  <si>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</si>
  <si>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</si>
  <si>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</si>
  <si>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</si>
  <si>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</si>
  <si>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</si>
  <si>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</si>
  <si>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</si>
  <si>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</si>
  <si>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</si>
  <si>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</si>
  <si>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</si>
  <si>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</si>
  <si>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</si>
  <si>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</si>
  <si>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</si>
  <si>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</si>
  <si>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</si>
  <si>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</si>
  <si>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</si>
  <si>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</si>
  <si>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</si>
  <si>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</si>
  <si>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</si>
  <si>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</si>
  <si>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</si>
  <si>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</si>
  <si>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</si>
  <si>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</si>
  <si>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</si>
  <si>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</si>
  <si>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</si>
  <si>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</si>
  <si>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</si>
  <si>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</si>
  <si>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</si>
  <si>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</si>
  <si>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</si>
  <si>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</si>
  <si>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</si>
  <si>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</si>
  <si>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</si>
  <si>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</si>
  <si>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</si>
  <si>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</si>
  <si>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</si>
  <si>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</si>
  <si>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</si>
  <si>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</si>
  <si>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</si>
  <si>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</si>
  <si>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</si>
  <si>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</si>
  <si>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</si>
  <si>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</si>
  <si>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</si>
  <si>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</si>
  <si>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</si>
  <si>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</si>
  <si>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</si>
  <si>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</si>
  <si>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</si>
  <si>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</si>
  <si>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</si>
  <si>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</si>
  <si>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</si>
  <si>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</si>
  <si>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</si>
  <si>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</si>
  <si>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</si>
  <si>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</si>
  <si>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</si>
  <si>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</si>
  <si>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</si>
  <si>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</si>
  <si>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</si>
  <si>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</si>
  <si>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</si>
  <si>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</si>
  <si>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</si>
  <si>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</si>
  <si>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</si>
  <si>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</si>
  <si>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</si>
  <si>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</si>
  <si>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</si>
  <si>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</si>
  <si>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</si>
  <si>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</si>
  <si>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</si>
  <si>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</si>
  <si>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</si>
  <si>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</si>
  <si>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</si>
  <si>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</si>
  <si>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</si>
  <si>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</si>
  <si>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</si>
  <si>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</si>
  <si>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</si>
  <si>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</si>
  <si>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</si>
  <si>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</si>
  <si>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</si>
  <si>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</si>
  <si>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</si>
  <si>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</si>
  <si>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</si>
  <si>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</si>
  <si>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</si>
  <si>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</si>
  <si>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</si>
  <si>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</si>
  <si>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</si>
  <si>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</si>
  <si>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</si>
  <si>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</si>
  <si>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</si>
  <si>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</si>
  <si>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</si>
  <si>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</si>
  <si>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</si>
  <si>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</si>
  <si>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</si>
  <si>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</si>
  <si>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</si>
  <si>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</si>
  <si>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</si>
  <si>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</si>
  <si>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</si>
  <si>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</si>
  <si>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</si>
  <si>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</si>
  <si>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</si>
  <si>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</si>
  <si>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</si>
  <si>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</si>
  <si>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</si>
  <si>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</si>
  <si>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</si>
  <si>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</si>
  <si>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</si>
  <si>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</si>
  <si>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</si>
  <si>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</si>
  <si>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</si>
  <si>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</si>
  <si>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</si>
  <si>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</si>
  <si>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</si>
  <si>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</si>
  <si>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</si>
  <si>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</si>
  <si>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</si>
  <si>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</si>
  <si>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</si>
  <si>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</si>
  <si>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</si>
  <si>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</si>
  <si>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</si>
  <si>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</si>
  <si>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</si>
  <si>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</si>
  <si>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</si>
  <si>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</si>
  <si>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</si>
  <si>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</si>
  <si>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</si>
  <si>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</si>
  <si>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</si>
  <si>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</si>
  <si>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</si>
  <si>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</si>
  <si>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</si>
  <si>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</si>
  <si>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</si>
  <si>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</si>
  <si>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</si>
  <si>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</si>
  <si>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</si>
  <si>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</si>
  <si>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</si>
  <si>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</si>
  <si>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</si>
  <si>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</si>
  <si>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</si>
  <si>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</si>
  <si>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</si>
  <si>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</si>
  <si>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</si>
  <si>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</si>
  <si>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</si>
  <si>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</si>
  <si>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</si>
  <si>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</si>
  <si>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</si>
  <si>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</si>
  <si>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</si>
  <si>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</si>
  <si>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</si>
  <si>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</si>
  <si>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</si>
  <si>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</si>
  <si>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</si>
  <si>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</si>
  <si>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</si>
  <si>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</si>
  <si>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</si>
  <si>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</si>
  <si>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</si>
  <si>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</si>
  <si>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</si>
  <si>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</si>
  <si>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</si>
  <si>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</si>
  <si>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</si>
  <si>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</si>
  <si>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</si>
  <si>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</si>
  <si>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</si>
  <si>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</si>
  <si>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</si>
  <si>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</si>
  <si>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</si>
  <si>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</si>
  <si>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</si>
  <si>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</si>
  <si>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</si>
  <si>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</si>
  <si>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</si>
  <si>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</si>
  <si>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</si>
  <si>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</si>
  <si>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</si>
  <si>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</si>
  <si>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</si>
  <si>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</si>
  <si>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</si>
  <si>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</si>
  <si>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</si>
  <si>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</si>
  <si>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</si>
  <si>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</si>
  <si>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</si>
  <si>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</si>
  <si>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</si>
  <si>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</si>
  <si>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</si>
  <si>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</si>
  <si>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</si>
  <si>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</si>
  <si>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</si>
  <si>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</si>
  <si>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</si>
  <si>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</si>
  <si>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</si>
  <si>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</si>
  <si>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</si>
  <si>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</si>
  <si>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</si>
  <si>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</si>
  <si>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</si>
  <si>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</si>
  <si>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</si>
  <si>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</si>
  <si>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</si>
  <si>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</si>
  <si>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</si>
  <si>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</si>
  <si>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</si>
  <si>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</si>
  <si>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</si>
  <si>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</si>
  <si>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</si>
  <si>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</si>
  <si>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</si>
  <si>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</si>
  <si>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</si>
  <si>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</si>
  <si>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</si>
  <si>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</si>
  <si>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</si>
  <si>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</si>
  <si>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</si>
  <si>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</si>
  <si>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</si>
  <si>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</si>
  <si>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</si>
  <si>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</si>
  <si>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</si>
  <si>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</si>
  <si>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</si>
  <si>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</si>
  <si>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</si>
  <si>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</si>
  <si>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</si>
  <si>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</si>
  <si>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</si>
  <si>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</si>
  <si>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</si>
  <si>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</si>
  <si>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</si>
  <si>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</si>
  <si>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</si>
  <si>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</si>
  <si>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</si>
  <si>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</si>
  <si>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</si>
  <si>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</si>
  <si>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</si>
  <si>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</si>
  <si>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</si>
  <si>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</si>
  <si>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</si>
  <si>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</si>
  <si>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</si>
  <si>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</si>
  <si>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</si>
  <si>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</si>
  <si>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</si>
  <si>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</si>
  <si>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</si>
  <si>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</si>
  <si>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</si>
  <si>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</si>
  <si>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</si>
  <si>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</si>
  <si>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</si>
  <si>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</si>
  <si>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</si>
  <si>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</si>
  <si>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</si>
  <si>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</si>
  <si>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</si>
  <si>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</si>
  <si>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</si>
  <si>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</si>
  <si>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</si>
  <si>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</si>
  <si>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</si>
  <si>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</si>
  <si>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</si>
  <si>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</si>
  <si>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</si>
  <si>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</si>
  <si>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</si>
  <si>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</si>
  <si>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</si>
  <si>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</si>
  <si>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</si>
  <si>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</si>
  <si>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</si>
  <si>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</si>
  <si>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</si>
  <si>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</si>
  <si>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</si>
  <si>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</si>
  <si>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</si>
  <si>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</si>
  <si>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</si>
  <si>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</si>
  <si>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</si>
  <si>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</si>
  <si>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</si>
  <si>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</si>
  <si>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</si>
  <si>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</si>
  <si>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</si>
  <si>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</si>
  <si>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</si>
  <si>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</si>
  <si>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</si>
  <si>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</si>
  <si>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</si>
  <si>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</si>
  <si>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</si>
  <si>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</si>
  <si>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</si>
  <si>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</si>
  <si>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</si>
  <si>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</si>
  <si>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</si>
  <si>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</si>
  <si>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</si>
  <si>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</si>
  <si>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</si>
  <si>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</si>
  <si>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</si>
  <si>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</si>
  <si>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</si>
  <si>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</si>
  <si>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</si>
  <si>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</si>
  <si>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</si>
  <si>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</si>
  <si>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</si>
  <si>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</si>
  <si>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</si>
  <si>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</si>
  <si>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</si>
  <si>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</si>
  <si>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</si>
  <si>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</si>
  <si>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</si>
  <si>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</si>
  <si>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</si>
  <si>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</si>
  <si>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</si>
  <si>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</si>
  <si>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</si>
  <si>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</si>
  <si>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</si>
  <si>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</si>
  <si>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</si>
  <si>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</si>
  <si>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</si>
  <si>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</si>
  <si>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</si>
  <si>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</si>
  <si>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</si>
  <si>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</si>
  <si>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</si>
  <si>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</si>
  <si>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</si>
  <si>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</si>
  <si>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</si>
  <si>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</si>
  <si>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</si>
  <si>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</si>
  <si>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</si>
  <si>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</si>
  <si>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</si>
  <si>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</si>
  <si>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</si>
  <si>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</si>
  <si>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</si>
  <si>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</si>
  <si>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</si>
  <si>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</si>
  <si>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</si>
  <si>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</si>
  <si>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</si>
  <si>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</si>
  <si>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</si>
  <si>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</si>
  <si>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</si>
  <si>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</si>
  <si>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</si>
  <si>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</si>
  <si>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</si>
  <si>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</si>
  <si>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</si>
  <si>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</si>
  <si>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</si>
  <si>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</si>
  <si>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</si>
  <si>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</si>
  <si>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</si>
  <si>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</si>
  <si>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</si>
  <si>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</si>
  <si>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</si>
  <si>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</si>
  <si>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</si>
  <si>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</si>
  <si>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</si>
  <si>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</si>
  <si>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</si>
  <si>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</si>
  <si>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</si>
  <si>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</si>
  <si>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</si>
  <si>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</si>
  <si>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</si>
  <si>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</si>
  <si>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</si>
  <si>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</si>
  <si>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</si>
  <si>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</si>
  <si>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</si>
  <si>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</si>
  <si>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</si>
  <si>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</si>
  <si>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</si>
  <si>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</si>
  <si>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</si>
  <si>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</si>
  <si>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</si>
  <si>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</si>
  <si>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</si>
  <si>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</si>
  <si>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</si>
  <si>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</si>
  <si>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</si>
  <si>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</si>
  <si>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</si>
  <si>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</si>
  <si>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</si>
  <si>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</si>
  <si>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</si>
  <si>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</si>
  <si>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</si>
  <si>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</si>
  <si>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</si>
  <si>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</si>
  <si>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</si>
  <si>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</si>
  <si>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</si>
  <si>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</si>
  <si>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</si>
  <si>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</si>
  <si>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</si>
  <si>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</si>
  <si>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</si>
  <si>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</si>
  <si>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</si>
  <si>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</si>
  <si>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</si>
  <si>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</si>
  <si>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</si>
  <si>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</si>
  <si>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</si>
  <si>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</si>
  <si>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</si>
  <si>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</si>
  <si>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</si>
  <si>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</si>
  <si>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</si>
  <si>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</si>
  <si>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</si>
  <si>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</si>
  <si>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</si>
  <si>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</si>
  <si>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</si>
  <si>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</si>
  <si>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</si>
  <si>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</si>
  <si>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</si>
  <si>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</si>
  <si>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</si>
  <si>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</si>
  <si>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</si>
  <si>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</si>
  <si>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</si>
  <si>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</si>
  <si>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</si>
  <si>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</si>
  <si>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</si>
  <si>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</si>
  <si>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</si>
  <si>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</si>
  <si>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</si>
  <si>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</si>
  <si>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</si>
  <si>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</si>
  <si>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</si>
  <si>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</si>
  <si>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</si>
  <si>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</si>
  <si>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</si>
  <si>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</si>
  <si>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</si>
  <si>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</si>
  <si>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</si>
  <si>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</si>
  <si>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</si>
  <si>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</si>
  <si>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</si>
  <si>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</si>
  <si>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</si>
  <si>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</si>
  <si>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</si>
  <si>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</si>
  <si>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</si>
  <si>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</si>
  <si>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</si>
  <si>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</si>
  <si>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</si>
  <si>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</si>
  <si>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</si>
  <si>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</si>
  <si>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</si>
  <si>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</si>
  <si>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</si>
  <si>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</si>
  <si>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</si>
  <si>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</si>
  <si>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</si>
  <si>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</si>
  <si>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</si>
  <si>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</si>
  <si>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</si>
  <si>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</si>
  <si>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</si>
  <si>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</si>
  <si>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</si>
  <si>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</si>
  <si>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</si>
  <si>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</si>
  <si>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</si>
  <si>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</si>
  <si>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</si>
  <si>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</si>
  <si>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</si>
  <si>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</si>
  <si>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</si>
  <si>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</si>
  <si>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</si>
  <si>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</si>
  <si>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</si>
  <si>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</si>
  <si>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</si>
  <si>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</si>
  <si>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</si>
  <si>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</si>
  <si>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</si>
  <si>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</si>
  <si>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</si>
  <si>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</si>
  <si>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</si>
  <si>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</si>
  <si>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</si>
  <si>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</si>
  <si>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</si>
  <si>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</si>
  <si>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</si>
  <si>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</si>
  <si>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</si>
  <si>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</si>
  <si>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</si>
  <si>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</si>
  <si>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</si>
  <si>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</si>
  <si>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</si>
  <si>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</si>
  <si>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</si>
  <si>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</si>
  <si>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</si>
  <si>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</si>
  <si>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</si>
  <si>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</si>
  <si>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</si>
  <si>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</si>
  <si>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</si>
  <si>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</si>
  <si>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</si>
  <si>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</si>
  <si>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</si>
  <si>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</si>
  <si>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</si>
  <si>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</si>
  <si>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</si>
  <si>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</si>
  <si>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</si>
  <si>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</si>
  <si>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</si>
  <si>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</si>
  <si>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</si>
  <si>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</si>
  <si>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</si>
  <si>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</si>
  <si>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</si>
  <si>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</si>
  <si>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</si>
  <si>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</si>
  <si>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</si>
  <si>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</si>
  <si>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</si>
  <si>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</si>
  <si>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</si>
  <si>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</si>
  <si>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</si>
  <si>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</si>
  <si>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</si>
  <si>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</si>
  <si>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</si>
  <si>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</si>
  <si>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</si>
  <si>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</si>
  <si>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</si>
  <si>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</si>
  <si>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</si>
  <si>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</si>
  <si>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</si>
  <si>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</si>
  <si>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</si>
  <si>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</si>
  <si>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</si>
  <si>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</si>
  <si>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</si>
  <si>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</si>
  <si>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</si>
  <si>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</si>
  <si>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</si>
  <si>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</si>
  <si>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</si>
  <si>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</si>
  <si>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</si>
  <si>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</si>
  <si>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</si>
  <si>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</si>
  <si>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</si>
  <si>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</si>
  <si>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</si>
  <si>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</si>
  <si>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</si>
  <si>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</si>
  <si>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</si>
  <si>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</si>
  <si>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</si>
  <si>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</si>
  <si>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</si>
  <si>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</si>
  <si>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</si>
  <si>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</si>
  <si>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</si>
  <si>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</si>
  <si>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</si>
  <si>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</si>
  <si>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</si>
  <si>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</si>
  <si>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</si>
  <si>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</si>
  <si>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</si>
  <si>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</si>
  <si>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</si>
  <si>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</si>
  <si>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</si>
  <si>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</si>
  <si>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</si>
  <si>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</si>
  <si>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</si>
  <si>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</si>
  <si>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</si>
  <si>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</si>
  <si>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</si>
  <si>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</si>
  <si>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</si>
  <si>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</si>
  <si>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</si>
  <si>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</si>
  <si>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</si>
  <si>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</si>
  <si>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</si>
  <si>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</si>
  <si>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</si>
  <si>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</si>
  <si>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</si>
  <si>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</si>
  <si>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</si>
  <si>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</si>
  <si>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</si>
  <si>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</si>
  <si>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</si>
  <si>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</si>
  <si>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</si>
  <si>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</si>
  <si>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</si>
  <si>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</si>
  <si>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</si>
  <si>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</si>
  <si>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</si>
  <si>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</si>
  <si>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</si>
  <si>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</si>
  <si>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</si>
  <si>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</si>
  <si>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</si>
  <si>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</si>
  <si>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</si>
  <si>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</si>
  <si>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</si>
  <si>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</si>
  <si>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</si>
  <si>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</si>
  <si>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</si>
  <si>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</si>
  <si>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</si>
  <si>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</si>
  <si>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</si>
  <si>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</si>
  <si>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</si>
  <si>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</si>
  <si>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</si>
  <si>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</si>
  <si>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</si>
  <si>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</si>
  <si>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</si>
  <si>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</si>
  <si>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</si>
  <si>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</si>
  <si>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</si>
  <si>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</si>
  <si>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</si>
  <si>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</si>
  <si>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</si>
  <si>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</si>
  <si>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</si>
  <si>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</si>
  <si>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</si>
  <si>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</si>
  <si>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</si>
  <si>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</si>
  <si>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</si>
  <si>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</si>
  <si>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</si>
  <si>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</si>
  <si>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</si>
  <si>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</si>
  <si>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</si>
  <si>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</si>
  <si>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</si>
  <si>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</si>
  <si>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</si>
  <si>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</si>
  <si>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</si>
  <si>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</si>
  <si>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</si>
  <si>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</si>
  <si>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</si>
  <si>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</si>
  <si>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</si>
  <si>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</si>
  <si>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</si>
  <si>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</si>
  <si>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</si>
  <si>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</si>
  <si>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</si>
  <si>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</si>
  <si>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</si>
  <si>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</si>
  <si>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</si>
  <si>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</si>
  <si>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</si>
  <si>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</si>
  <si>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</si>
  <si>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</si>
  <si>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</si>
  <si>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</si>
  <si>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</si>
  <si>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</si>
  <si>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</si>
  <si>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</si>
  <si>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</si>
  <si>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</si>
  <si>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</si>
  <si>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</si>
  <si>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</si>
  <si>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</si>
  <si>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</si>
  <si>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</si>
  <si>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</si>
  <si>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</si>
  <si>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</si>
  <si>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</si>
  <si>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</si>
  <si>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</si>
  <si>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</si>
  <si>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</si>
  <si>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</si>
  <si>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</si>
  <si>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</si>
  <si>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</si>
  <si>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</si>
  <si>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</si>
  <si>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</si>
  <si>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</si>
  <si>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</si>
  <si>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</si>
  <si>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</si>
  <si>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</si>
  <si>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</si>
  <si>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</si>
  <si>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</si>
  <si>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</si>
  <si>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</si>
  <si>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</si>
  <si>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</si>
  <si>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</si>
  <si>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</si>
  <si>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</si>
  <si>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</si>
  <si>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</si>
  <si>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</si>
  <si>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</si>
  <si>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</si>
  <si>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</si>
  <si>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</si>
  <si>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</si>
  <si>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</si>
  <si>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</si>
  <si>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</si>
  <si>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</si>
  <si>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</si>
  <si>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</si>
  <si>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</si>
  <si>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</si>
  <si>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</si>
  <si>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</si>
  <si>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</si>
  <si>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</si>
  <si>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</si>
  <si>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</si>
  <si>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</si>
  <si>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</si>
  <si>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</si>
  <si>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</si>
  <si>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</si>
  <si>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</si>
  <si>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</si>
  <si>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</si>
  <si>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</si>
  <si>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</si>
  <si>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</si>
  <si>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</si>
  <si>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</si>
  <si>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</si>
  <si>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</si>
  <si>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</si>
  <si>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</si>
  <si>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</si>
  <si>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</si>
  <si>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</si>
  <si>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</si>
  <si>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</si>
  <si>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</si>
  <si>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</si>
  <si>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</si>
  <si>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</si>
  <si>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</si>
  <si>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</si>
  <si>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</si>
  <si>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</si>
  <si>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</si>
  <si>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</si>
  <si>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</si>
  <si>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</si>
  <si>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</si>
  <si>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</si>
  <si>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</si>
  <si>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</si>
  <si>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</si>
  <si>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</si>
  <si>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</si>
  <si>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</si>
  <si>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</si>
  <si>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</si>
  <si>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</si>
  <si>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</si>
  <si>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</si>
  <si>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</si>
  <si>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</si>
  <si>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</si>
  <si>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</si>
  <si>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</si>
  <si>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</si>
  <si>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</si>
  <si>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</si>
  <si>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</si>
  <si>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</si>
  <si>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</si>
  <si>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</si>
  <si>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</si>
  <si>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</si>
  <si>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</si>
  <si>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</si>
  <si>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</si>
  <si>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</si>
  <si>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</si>
  <si>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</si>
  <si>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</si>
  <si>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</si>
  <si>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</si>
  <si>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</si>
  <si>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</si>
  <si>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</si>
  <si>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</si>
  <si>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</si>
  <si>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</si>
  <si>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</si>
  <si>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</si>
  <si>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</si>
  <si>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</si>
  <si>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</si>
  <si>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</si>
  <si>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</si>
  <si>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</si>
  <si>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</si>
  <si>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</si>
  <si>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</si>
  <si>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</si>
  <si>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</si>
  <si>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</si>
  <si>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</si>
  <si>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</si>
  <si>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</si>
  <si>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</si>
  <si>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</si>
  <si>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</si>
  <si>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</si>
  <si>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</si>
  <si>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</si>
  <si>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</si>
  <si>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</si>
  <si>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</si>
  <si>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</si>
  <si>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</si>
  <si>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</si>
  <si>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</si>
  <si>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</si>
  <si>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</si>
  <si>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</si>
  <si>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</si>
  <si>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</si>
  <si>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</si>
  <si>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</si>
  <si>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</si>
  <si>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</si>
  <si>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</si>
  <si>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</si>
  <si>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</si>
  <si>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</si>
  <si>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</si>
  <si>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</si>
  <si>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</si>
  <si>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</si>
  <si>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</si>
  <si>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</si>
  <si>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</si>
  <si>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</si>
  <si>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</si>
  <si>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</si>
  <si>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</si>
  <si>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</si>
  <si>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</si>
  <si>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</si>
  <si>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</si>
  <si>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</si>
  <si>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</si>
  <si>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</si>
  <si>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</si>
  <si>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</si>
  <si>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</si>
  <si>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</si>
  <si>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</si>
  <si>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</si>
  <si>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</si>
  <si>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</si>
  <si>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</si>
  <si>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</si>
  <si>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</si>
  <si>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</si>
  <si>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</si>
  <si>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</si>
  <si>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</si>
  <si>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</si>
  <si>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</si>
  <si>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</si>
  <si>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</si>
  <si>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</si>
  <si>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</si>
  <si>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</si>
  <si>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</si>
  <si>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</si>
  <si>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</si>
  <si>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</si>
  <si>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</si>
  <si>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</si>
  <si>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</si>
  <si>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</si>
  <si>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</si>
  <si>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</si>
  <si>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</si>
  <si>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</si>
  <si>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</si>
  <si>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</si>
  <si>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</si>
  <si>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</si>
  <si>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</si>
  <si>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</si>
  <si>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</si>
  <si>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</si>
  <si>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</si>
  <si>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</si>
  <si>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</si>
  <si>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</si>
  <si>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</si>
  <si>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</si>
  <si>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</si>
  <si>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</si>
  <si>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</si>
  <si>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</si>
  <si>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</si>
  <si>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</si>
  <si>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</si>
  <si>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</si>
  <si>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</si>
  <si>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</si>
  <si>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</si>
  <si>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</si>
  <si>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</si>
  <si>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</si>
  <si>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</si>
  <si>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</si>
  <si>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</si>
  <si>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</si>
  <si>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</si>
  <si>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</si>
  <si>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</si>
  <si>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</si>
  <si>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</si>
  <si>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</si>
  <si>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</si>
  <si>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</si>
  <si>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</si>
  <si>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</si>
  <si>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</si>
  <si>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</si>
  <si>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</si>
  <si>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</si>
  <si>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</si>
  <si>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</si>
  <si>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</si>
  <si>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</si>
  <si>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</si>
  <si>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</si>
  <si>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</si>
  <si>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</si>
  <si>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</si>
  <si>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</si>
  <si>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</si>
  <si>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</si>
  <si>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</si>
  <si>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</si>
  <si>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</si>
  <si>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</si>
  <si>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</si>
  <si>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</si>
  <si>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</si>
  <si>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</si>
  <si>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</si>
  <si>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</si>
  <si>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</si>
  <si>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</si>
  <si>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</si>
  <si>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</si>
  <si>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</si>
  <si>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</si>
  <si>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</si>
  <si>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</si>
  <si>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</si>
  <si>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</si>
  <si>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</si>
  <si>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</si>
  <si>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</si>
  <si>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</si>
  <si>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</si>
  <si>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</si>
  <si>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</si>
  <si>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</si>
  <si>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</si>
  <si>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</si>
  <si>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</si>
  <si>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</si>
  <si>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</si>
  <si>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</si>
  <si>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</si>
  <si>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</si>
  <si>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</si>
  <si>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</si>
  <si>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</si>
  <si>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</si>
  <si>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</si>
  <si>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</si>
  <si>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</si>
  <si>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</si>
  <si>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</si>
  <si>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</si>
  <si>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</si>
  <si>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</si>
  <si>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</si>
  <si>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</si>
  <si>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</si>
  <si>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</si>
  <si>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</si>
  <si>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</si>
  <si>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</si>
  <si>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</si>
  <si>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</si>
  <si>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</si>
  <si>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</si>
  <si>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</si>
  <si>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</si>
  <si>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</si>
  <si>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</si>
  <si>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</si>
  <si>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</si>
  <si>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</si>
  <si>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</si>
  <si>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</si>
  <si>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</si>
  <si>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</si>
  <si>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</si>
  <si>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</si>
  <si>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</si>
  <si>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</si>
  <si>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</si>
  <si>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</si>
  <si>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</si>
  <si>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</si>
  <si>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</si>
  <si>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</si>
  <si>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</si>
  <si>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</si>
  <si>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</si>
  <si>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</si>
  <si>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</si>
  <si>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</si>
  <si>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</si>
  <si>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</si>
  <si>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</si>
  <si>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</si>
  <si>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</si>
  <si>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</si>
  <si>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</si>
  <si>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</si>
  <si>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</si>
  <si>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</si>
  <si>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</si>
  <si>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</si>
  <si>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</si>
  <si>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</si>
  <si>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</si>
  <si>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</si>
  <si>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</si>
  <si>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</si>
  <si>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</si>
  <si>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</si>
  <si>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</si>
  <si>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</si>
  <si>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</si>
  <si>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</si>
  <si>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</si>
  <si>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</si>
  <si>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</si>
  <si>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</si>
  <si>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</si>
  <si>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</si>
  <si>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</si>
  <si>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</si>
  <si>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</si>
  <si>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</si>
  <si>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</si>
  <si>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</si>
  <si>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</si>
  <si>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</si>
  <si>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</si>
  <si>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</si>
  <si>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</si>
  <si>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</si>
  <si>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</si>
  <si>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</si>
  <si>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</si>
  <si>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</si>
  <si>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</si>
  <si>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</si>
  <si>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</si>
  <si>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</si>
  <si>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</si>
  <si>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</si>
  <si>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</si>
  <si>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</si>
  <si>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</si>
  <si>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</si>
  <si>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</si>
  <si>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</si>
  <si>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</si>
  <si>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</si>
  <si>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</si>
  <si>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</si>
  <si>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</si>
  <si>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</si>
  <si>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</si>
  <si>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</si>
  <si>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</si>
  <si>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</si>
  <si>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</si>
  <si>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</si>
  <si>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</si>
  <si>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</si>
  <si>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</si>
  <si>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</si>
  <si>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</si>
  <si>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</si>
  <si>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</si>
  <si>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</si>
  <si>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</si>
  <si>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</si>
  <si>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</si>
  <si>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</si>
  <si>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</si>
  <si>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</si>
  <si>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</si>
  <si>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</si>
  <si>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</si>
  <si>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</si>
  <si>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</si>
  <si>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</si>
  <si>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</si>
  <si>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</si>
  <si>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</si>
  <si>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</si>
  <si>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</si>
  <si>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</si>
  <si>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</si>
  <si>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</si>
  <si>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</si>
  <si>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</si>
  <si>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</si>
  <si>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</si>
  <si>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</si>
  <si>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</si>
  <si>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</si>
  <si>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</si>
  <si>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</si>
  <si>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</si>
  <si>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</si>
  <si>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</si>
  <si>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</si>
  <si>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</si>
  <si>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</si>
  <si>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</si>
  <si>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</si>
  <si>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</si>
  <si>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</si>
  <si>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</si>
  <si>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</si>
  <si>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</si>
  <si>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</si>
  <si>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</si>
  <si>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</si>
  <si>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</si>
  <si>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</si>
  <si>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</si>
  <si>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</si>
  <si>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</si>
  <si>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</si>
  <si>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</si>
  <si>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</si>
  <si>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</si>
  <si>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</si>
  <si>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</si>
  <si>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</si>
  <si>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</si>
  <si>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</si>
  <si>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</si>
  <si>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</si>
  <si>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</si>
  <si>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</si>
  <si>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</si>
  <si>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</si>
  <si>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</si>
  <si>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</si>
  <si>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</si>
  <si>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</si>
  <si>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</si>
  <si>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</si>
  <si>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</si>
  <si>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</si>
  <si>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</si>
  <si>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</si>
  <si>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</si>
  <si>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</si>
  <si>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</si>
  <si>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</si>
  <si>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</si>
  <si>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</si>
  <si>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</si>
  <si>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</si>
  <si>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</si>
  <si>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</si>
  <si>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</si>
  <si>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</si>
  <si>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</si>
  <si>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</si>
  <si>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</si>
  <si>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</si>
  <si>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</si>
  <si>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</si>
  <si>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</si>
  <si>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</si>
  <si>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</si>
  <si>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</si>
  <si>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</si>
  <si>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</si>
  <si>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</si>
  <si>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</si>
  <si>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</si>
  <si>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</si>
  <si>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</si>
  <si>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</si>
  <si>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</si>
  <si>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</si>
  <si>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</si>
  <si>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</si>
  <si>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</si>
  <si>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</si>
  <si>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</si>
  <si>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</si>
  <si>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</si>
  <si>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</si>
  <si>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</si>
  <si>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</si>
  <si>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</si>
  <si>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</si>
  <si>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</si>
  <si>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</si>
  <si>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</si>
  <si>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</si>
  <si>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</si>
  <si>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</si>
  <si>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</si>
  <si>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</si>
  <si>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</si>
  <si>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</si>
  <si>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</si>
  <si>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</si>
  <si>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</si>
  <si>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</si>
  <si>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</si>
  <si>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</si>
  <si>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</si>
  <si>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</si>
  <si>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</si>
  <si>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</si>
  <si>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</si>
  <si>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</si>
  <si>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</si>
  <si>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</si>
  <si>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</si>
  <si>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</si>
  <si>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</si>
  <si>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</si>
  <si>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</si>
  <si>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</si>
  <si>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</si>
  <si>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</si>
  <si>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</si>
  <si>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</si>
  <si>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</si>
  <si>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</si>
  <si>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</si>
  <si>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</si>
  <si>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</si>
  <si>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</si>
  <si>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</si>
  <si>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</si>
  <si>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</si>
  <si>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</si>
  <si>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</si>
  <si>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</si>
  <si>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</si>
  <si>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</si>
  <si>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</si>
  <si>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</si>
  <si>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</si>
  <si>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</si>
  <si>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</si>
  <si>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</si>
  <si>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</si>
  <si>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</si>
  <si>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</si>
  <si>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</si>
  <si>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</si>
  <si>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</si>
  <si>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</si>
  <si>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</si>
  <si>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</si>
  <si>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</si>
  <si>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</si>
  <si>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</si>
  <si>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</si>
  <si>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</si>
  <si>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</si>
  <si>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</si>
  <si>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</si>
  <si>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</si>
  <si>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</si>
  <si>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</si>
  <si>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</si>
  <si>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</si>
  <si>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</si>
  <si>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</si>
  <si>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</si>
  <si>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</si>
  <si>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</si>
  <si>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</si>
  <si>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</si>
  <si>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</si>
  <si>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</si>
  <si>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</si>
  <si>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</si>
  <si>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</si>
  <si>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</si>
  <si>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</si>
  <si>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</si>
  <si>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</si>
  <si>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</si>
  <si>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</si>
  <si>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</si>
  <si>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</si>
  <si>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</si>
  <si>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</si>
  <si>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</si>
  <si>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</si>
  <si>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</si>
  <si>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</si>
  <si>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</si>
  <si>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</si>
  <si>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</si>
  <si>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</si>
  <si>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</si>
  <si>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</si>
  <si>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</si>
  <si>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</si>
  <si>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</si>
  <si>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</si>
  <si>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</si>
  <si>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</si>
  <si>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</si>
  <si>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</si>
  <si>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</si>
  <si>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</si>
  <si>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</si>
  <si>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</si>
  <si>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</si>
  <si>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</si>
  <si>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</si>
  <si>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</si>
  <si>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</si>
  <si>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</si>
  <si>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</si>
  <si>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</si>
  <si>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</si>
  <si>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</si>
  <si>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</si>
  <si>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</si>
  <si>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</si>
  <si>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</si>
  <si>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</si>
  <si>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</si>
  <si>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</si>
  <si>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</si>
  <si>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</si>
  <si>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</si>
  <si>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</si>
  <si>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</si>
  <si>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</si>
  <si>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</si>
  <si>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</si>
  <si>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</si>
  <si>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</si>
  <si>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</si>
  <si>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</si>
  <si>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</si>
  <si>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</si>
  <si>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</si>
  <si>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</si>
  <si>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</si>
  <si>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</si>
  <si>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</si>
  <si>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</si>
  <si>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</si>
  <si>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</si>
  <si>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</si>
  <si>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</si>
  <si>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</si>
  <si>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</si>
  <si>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</si>
  <si>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</si>
  <si>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</si>
  <si>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</si>
  <si>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</si>
  <si>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</si>
  <si>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</si>
  <si>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</si>
  <si>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</si>
  <si>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</si>
  <si>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</si>
  <si>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</si>
  <si>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</si>
  <si>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</si>
  <si>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</si>
  <si>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</si>
  <si>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</si>
  <si>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</si>
  <si>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</si>
  <si>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</si>
  <si>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</si>
  <si>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</si>
  <si>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</si>
  <si>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</si>
  <si>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</si>
  <si>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</si>
  <si>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</si>
  <si>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</si>
  <si>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</si>
  <si>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</si>
  <si>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</si>
  <si>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</si>
  <si>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</si>
  <si>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</si>
  <si>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</si>
  <si>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</si>
  <si>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</si>
  <si>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</si>
  <si>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</si>
  <si>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</si>
  <si>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</si>
  <si>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</si>
  <si>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</si>
  <si>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</si>
  <si>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</si>
  <si>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</si>
  <si>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</si>
  <si>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</si>
  <si>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</si>
  <si>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</si>
  <si>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</si>
  <si>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</si>
  <si>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</si>
  <si>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</si>
  <si>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</si>
  <si>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</si>
  <si>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</si>
  <si>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</si>
  <si>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</si>
  <si>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</si>
  <si>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</si>
  <si>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</si>
  <si>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</si>
  <si>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</si>
  <si>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</si>
  <si>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</si>
  <si>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</si>
  <si>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</si>
  <si>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</si>
  <si>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</si>
  <si>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</si>
  <si>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</si>
  <si>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</si>
  <si>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</si>
  <si>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</si>
  <si>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</si>
  <si>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</si>
  <si>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</si>
  <si>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</si>
  <si>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</si>
  <si>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</si>
  <si>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</si>
  <si>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</si>
  <si>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</si>
  <si>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</si>
  <si>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</si>
  <si>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</si>
  <si>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</si>
  <si>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</si>
  <si>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</si>
  <si>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</si>
  <si>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</si>
  <si>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</si>
  <si>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</si>
  <si>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</si>
  <si>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</si>
  <si>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</si>
  <si>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</si>
  <si>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</si>
  <si>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</si>
  <si>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</si>
  <si>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</si>
  <si>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</si>
  <si>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</si>
  <si>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</si>
  <si>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</si>
  <si>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</si>
  <si>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</si>
  <si>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</si>
  <si>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</si>
  <si>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</si>
  <si>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</si>
  <si>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</si>
  <si>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</si>
  <si>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</si>
  <si>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</si>
  <si>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</si>
  <si>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</si>
  <si>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</si>
  <si>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</si>
  <si>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</si>
  <si>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</si>
  <si>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</si>
  <si>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</si>
  <si>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</si>
  <si>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</si>
  <si>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</si>
  <si>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</si>
  <si>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</si>
  <si>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</si>
  <si>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</si>
  <si>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</si>
  <si>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</si>
  <si>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</si>
  <si>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</si>
  <si>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</si>
  <si>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</si>
  <si>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</si>
  <si>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</si>
  <si>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</si>
  <si>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</si>
  <si>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</si>
  <si>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</si>
  <si>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</si>
  <si>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</si>
  <si>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</si>
  <si>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</si>
  <si>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</si>
  <si>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</si>
  <si>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</si>
  <si>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</si>
  <si>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</si>
  <si>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</si>
  <si>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</si>
  <si>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</si>
  <si>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</si>
  <si>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</si>
  <si>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</si>
  <si>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</si>
  <si>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</si>
  <si>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</si>
  <si>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</si>
  <si>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</si>
  <si>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</si>
  <si>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</si>
  <si>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</si>
  <si>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</si>
  <si>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</si>
  <si>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</si>
  <si>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</si>
  <si>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</si>
  <si>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</si>
  <si>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</si>
  <si>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</si>
  <si>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</si>
  <si>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</si>
  <si>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</si>
  <si>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</si>
  <si>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</si>
  <si>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</si>
  <si>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</si>
  <si>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</si>
  <si>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</si>
  <si>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</si>
  <si>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</si>
  <si>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</si>
  <si>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</si>
  <si>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</si>
  <si>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</si>
  <si>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</si>
  <si>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</si>
  <si>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</si>
  <si>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</si>
  <si>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</si>
  <si>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</si>
  <si>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</si>
  <si>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</si>
  <si>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</si>
  <si>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</si>
  <si>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</si>
  <si>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</si>
  <si>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</si>
  <si>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</si>
  <si>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</si>
  <si>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</si>
  <si>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</si>
  <si>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</si>
  <si>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</si>
  <si>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</si>
  <si>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</si>
  <si>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</si>
  <si>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</si>
  <si>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</si>
  <si>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</si>
  <si>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</si>
  <si>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</si>
  <si>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</si>
  <si>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</si>
  <si>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</si>
  <si>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</si>
  <si>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</si>
  <si>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</si>
  <si>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</si>
  <si>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</si>
  <si>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</si>
  <si>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</si>
  <si>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</si>
  <si>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</si>
  <si>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</si>
  <si>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</si>
  <si>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</si>
  <si>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</si>
  <si>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</si>
  <si>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</si>
  <si>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</si>
  <si>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</si>
  <si>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</si>
  <si>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</si>
  <si>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</si>
  <si>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</si>
  <si>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</si>
  <si>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</si>
  <si>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</si>
  <si>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</si>
  <si>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</si>
  <si>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</si>
  <si>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</si>
  <si>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</si>
  <si>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</si>
  <si>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</si>
  <si>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</si>
  <si>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</si>
  <si>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</si>
  <si>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</si>
  <si>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</si>
  <si>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</si>
  <si>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</si>
  <si>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</si>
  <si>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</si>
  <si>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</si>
  <si>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</si>
  <si>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</si>
  <si>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</si>
  <si>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</si>
  <si>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</si>
  <si>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</si>
  <si>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</si>
  <si>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</si>
  <si>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</si>
  <si>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</si>
  <si>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</si>
  <si>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</si>
  <si>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</si>
  <si>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</si>
  <si>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</si>
  <si>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</si>
  <si>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</si>
  <si>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</si>
  <si>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</si>
  <si>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</si>
  <si>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</si>
  <si>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</si>
  <si>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</si>
  <si>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</si>
  <si>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</si>
  <si>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</si>
  <si>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</si>
  <si>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</si>
  <si>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</si>
  <si>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</si>
  <si>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</si>
  <si>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</si>
  <si>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</si>
  <si>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</si>
  <si>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</si>
  <si>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</si>
  <si>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</si>
  <si>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</si>
  <si>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</si>
  <si>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</si>
  <si>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</si>
  <si>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</si>
  <si>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</si>
  <si>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</si>
  <si>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</si>
  <si>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</si>
  <si>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</si>
  <si>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</si>
  <si>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</si>
  <si>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</si>
  <si>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</si>
  <si>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</si>
  <si>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</si>
  <si>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</si>
  <si>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</si>
  <si>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</si>
  <si>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</si>
  <si>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</si>
  <si>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</si>
  <si>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</si>
  <si>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</si>
  <si>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</si>
  <si>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</si>
  <si>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</si>
  <si>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</si>
  <si>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</si>
  <si>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</si>
  <si>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</si>
  <si>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</si>
  <si>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</si>
  <si>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</si>
  <si>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</si>
  <si>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</si>
  <si>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</si>
  <si>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</si>
  <si>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</si>
  <si>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</si>
  <si>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</si>
  <si>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</si>
  <si>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</si>
  <si>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</si>
  <si>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</si>
  <si>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</si>
  <si>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</si>
  <si>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</si>
  <si>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</si>
  <si>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</si>
  <si>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</si>
  <si>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</si>
  <si>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</si>
  <si>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</si>
  <si>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</si>
  <si>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</si>
  <si>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</si>
  <si>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</si>
  <si>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</si>
  <si>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</si>
  <si>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</si>
  <si>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</si>
  <si>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</si>
  <si>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</si>
  <si>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</si>
  <si>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</si>
  <si>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</si>
  <si>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</si>
  <si>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</si>
  <si>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</si>
  <si>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</si>
  <si>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</si>
  <si>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</si>
  <si>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</si>
  <si>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</si>
  <si>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</si>
  <si>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</si>
  <si>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</si>
  <si>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</si>
  <si>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</si>
  <si>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</si>
  <si>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</si>
  <si>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</si>
  <si>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</si>
  <si>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</si>
  <si>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</si>
  <si>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</si>
  <si>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</si>
  <si>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</si>
  <si>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</si>
  <si>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</si>
  <si>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</si>
  <si>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</si>
  <si>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</si>
  <si>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</si>
  <si>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</si>
  <si>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</si>
  <si>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</si>
  <si>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</si>
  <si>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</si>
  <si>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</si>
  <si>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</si>
  <si>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</si>
  <si>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</si>
  <si>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</si>
  <si>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</si>
  <si>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</si>
  <si>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</si>
  <si>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</si>
  <si>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</si>
  <si>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</si>
  <si>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</si>
  <si>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</si>
  <si>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</si>
  <si>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</si>
  <si>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</si>
  <si>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</si>
  <si>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</si>
  <si>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</si>
  <si>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</si>
  <si>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</si>
  <si>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</si>
  <si>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</si>
  <si>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</si>
  <si>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</si>
  <si>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</si>
  <si>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</si>
  <si>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</si>
  <si>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</si>
  <si>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</si>
  <si>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</si>
  <si>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</si>
  <si>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</si>
  <si>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</si>
  <si>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</si>
  <si>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</si>
  <si>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</si>
  <si>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</si>
  <si>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</si>
  <si>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</si>
  <si>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</si>
  <si>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</si>
  <si>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</si>
  <si>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</si>
  <si>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</si>
  <si>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</si>
  <si>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</si>
  <si>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</si>
  <si>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</si>
  <si>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</si>
  <si>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</si>
  <si>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</si>
  <si>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</si>
  <si>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</si>
  <si>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</si>
  <si>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</si>
  <si>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</si>
  <si>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</si>
  <si>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</si>
  <si>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</si>
  <si>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</si>
  <si>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</si>
  <si>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</si>
  <si>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</si>
  <si>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</si>
  <si>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</si>
  <si>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</si>
  <si>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</si>
  <si>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</si>
  <si>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</si>
  <si>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</si>
  <si>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</si>
  <si>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</si>
  <si>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</si>
  <si>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</si>
  <si>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</si>
  <si>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</si>
  <si>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</si>
  <si>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</si>
  <si>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</si>
  <si>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</si>
  <si>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</si>
  <si>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</si>
  <si>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</si>
  <si>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</si>
  <si>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</si>
  <si>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</si>
  <si>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</si>
  <si>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</si>
  <si>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</si>
  <si>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</si>
  <si>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</si>
  <si>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</si>
  <si>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</si>
  <si>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</si>
  <si>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</si>
  <si>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</si>
  <si>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</si>
  <si>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</si>
  <si>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</si>
  <si>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</si>
  <si>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</si>
  <si>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</si>
  <si>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</si>
  <si>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</si>
  <si>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</si>
  <si>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</si>
  <si>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</si>
  <si>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</si>
  <si>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</si>
  <si>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</si>
  <si>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</si>
  <si>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</si>
  <si>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</si>
  <si>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</si>
  <si>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</si>
  <si>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</si>
  <si>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</si>
  <si>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</si>
  <si>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</si>
  <si>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</si>
  <si>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</si>
  <si>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</si>
  <si>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</si>
  <si>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</si>
  <si>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</si>
  <si>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</si>
  <si>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</si>
  <si>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</si>
  <si>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</si>
  <si>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</si>
  <si>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</si>
  <si>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</si>
  <si>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</si>
  <si>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</si>
  <si>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</si>
  <si>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</si>
  <si>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</si>
  <si>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</si>
  <si>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</si>
  <si>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</si>
  <si>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</si>
  <si>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</si>
  <si>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</si>
  <si>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</si>
  <si>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</si>
  <si>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</si>
  <si>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</si>
  <si>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</si>
  <si>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</si>
  <si>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</si>
  <si>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</si>
  <si>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</si>
  <si>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</si>
  <si>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</si>
  <si>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</si>
  <si>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</si>
  <si>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</si>
  <si>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</si>
  <si>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</si>
  <si>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</si>
  <si>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</si>
  <si>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</si>
  <si>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</si>
  <si>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</si>
  <si>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</si>
  <si>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</si>
  <si>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</si>
  <si>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</si>
  <si>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</si>
  <si>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</si>
  <si>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</si>
  <si>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</si>
  <si>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</si>
  <si>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</si>
  <si>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</si>
  <si>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</si>
  <si>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</si>
  <si>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</si>
  <si>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</si>
  <si>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</si>
  <si>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</si>
  <si>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</si>
  <si>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</si>
  <si>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</si>
  <si>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</si>
  <si>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</si>
  <si>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</si>
  <si>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</si>
  <si>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</si>
  <si>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</si>
  <si>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</si>
  <si>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</si>
  <si>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</si>
  <si>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</si>
  <si>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</si>
  <si>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</si>
  <si>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</si>
  <si>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</si>
  <si>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</si>
  <si>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</si>
  <si>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</si>
  <si>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</si>
  <si>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</si>
  <si>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</si>
  <si>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</si>
  <si>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</si>
  <si>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</si>
  <si>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</si>
  <si>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</si>
  <si>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</si>
  <si>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</si>
  <si>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</si>
  <si>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</si>
  <si>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</si>
  <si>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</si>
  <si>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</si>
  <si>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</si>
  <si>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</si>
  <si>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</si>
  <si>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</si>
  <si>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</si>
  <si>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</si>
  <si>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</si>
  <si>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</si>
  <si>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</si>
  <si>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</si>
  <si>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</si>
  <si>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</si>
  <si>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</si>
  <si>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</si>
  <si>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</si>
  <si>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</si>
  <si>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</si>
  <si>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</si>
  <si>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</si>
  <si>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</si>
  <si>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</si>
  <si>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</si>
  <si>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</si>
  <si>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</si>
  <si>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</si>
  <si>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</si>
  <si>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</si>
  <si>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</si>
  <si>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</si>
  <si>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</si>
  <si>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</si>
  <si>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</si>
  <si>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</si>
  <si>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</si>
  <si>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</si>
  <si>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</si>
  <si>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</si>
  <si>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</si>
  <si>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</si>
  <si>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</si>
  <si>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</si>
  <si>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</si>
  <si>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</si>
  <si>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</si>
  <si>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</si>
  <si>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</si>
  <si>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</si>
  <si>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</si>
  <si>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</si>
  <si>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</si>
  <si>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</si>
  <si>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</si>
  <si>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</si>
  <si>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</si>
  <si>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</si>
  <si>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</si>
  <si>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</si>
  <si>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</si>
  <si>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</si>
  <si>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</si>
  <si>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</si>
  <si>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</si>
  <si>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</si>
  <si>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</si>
  <si>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</si>
  <si>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</si>
  <si>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</si>
  <si>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</si>
  <si>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</si>
  <si>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</si>
  <si>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</si>
  <si>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</si>
  <si>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</si>
  <si>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</si>
  <si>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</si>
  <si>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</si>
  <si>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</si>
  <si>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</si>
  <si>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</si>
  <si>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</si>
  <si>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</si>
  <si>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</si>
  <si>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</si>
  <si>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</si>
  <si>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</si>
  <si>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</si>
  <si>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</si>
  <si>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</si>
  <si>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</si>
  <si>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</si>
  <si>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</si>
  <si>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</si>
  <si>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</si>
  <si>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</si>
  <si>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</si>
  <si>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</si>
  <si>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</si>
  <si>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</si>
  <si>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</si>
  <si>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</si>
  <si>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</si>
  <si>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</si>
  <si>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</si>
  <si>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</si>
  <si>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</si>
  <si>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</si>
  <si>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</si>
  <si>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</si>
  <si>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</si>
  <si>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</si>
  <si>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</si>
  <si>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</si>
  <si>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</si>
  <si>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</si>
  <si>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</si>
  <si>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</si>
  <si>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</si>
  <si>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</si>
  <si>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</si>
  <si>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</si>
  <si>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</si>
  <si>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</si>
  <si>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</si>
  <si>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</si>
  <si>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</si>
  <si>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</si>
  <si>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</si>
  <si>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</si>
  <si>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</si>
  <si>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</si>
  <si>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</si>
  <si>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</si>
  <si>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</si>
  <si>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</si>
  <si>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</si>
  <si>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</si>
  <si>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</si>
  <si>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</si>
  <si>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</si>
  <si>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</si>
  <si>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</si>
  <si>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</si>
  <si>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</si>
  <si>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</si>
  <si>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</si>
  <si>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</si>
  <si>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</si>
  <si>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</si>
  <si>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</si>
  <si>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</si>
  <si>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</si>
  <si>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</si>
  <si>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</si>
  <si>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</si>
  <si>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</si>
  <si>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</si>
  <si>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</si>
  <si>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</si>
  <si>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</si>
  <si>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</si>
  <si>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</si>
  <si>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</si>
  <si>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</si>
  <si>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</si>
  <si>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</si>
  <si>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</si>
  <si>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</si>
  <si>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</si>
  <si>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</si>
  <si>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</si>
  <si>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</si>
  <si>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</si>
  <si>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</si>
  <si>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</si>
  <si>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</si>
  <si>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</si>
  <si>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</si>
  <si>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</si>
  <si>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</si>
  <si>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</si>
  <si>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</si>
  <si>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</si>
  <si>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</si>
  <si>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</si>
  <si>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</si>
  <si>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</si>
  <si>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</si>
  <si>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</si>
  <si>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</si>
  <si>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</si>
  <si>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</si>
  <si>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</si>
  <si>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</si>
  <si>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</si>
  <si>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</si>
  <si>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</si>
  <si>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</si>
  <si>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</si>
  <si>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</si>
  <si>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</si>
  <si>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</si>
  <si>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</si>
  <si>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</si>
  <si>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</si>
  <si>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</si>
  <si>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</si>
  <si>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</si>
  <si>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</si>
  <si>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</si>
  <si>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</si>
  <si>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</si>
  <si>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</si>
  <si>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</si>
  <si>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</si>
  <si>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</si>
  <si>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</si>
  <si>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</si>
  <si>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</si>
  <si>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</si>
  <si>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</si>
  <si>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</si>
  <si>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</si>
  <si>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</si>
  <si>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</si>
  <si>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</si>
  <si>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</si>
  <si>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</si>
  <si>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</si>
  <si>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</si>
  <si>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</si>
  <si>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</si>
  <si>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</si>
  <si>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</si>
  <si>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</si>
  <si>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</si>
  <si>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</si>
  <si>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</si>
  <si>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</si>
  <si>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</si>
  <si>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</si>
  <si>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</si>
  <si>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</si>
  <si>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</si>
  <si>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</si>
  <si>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</si>
  <si>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</si>
  <si>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</si>
  <si>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</si>
  <si>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</si>
  <si>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</si>
  <si>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</si>
  <si>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</si>
  <si>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</si>
  <si>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</si>
  <si>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</si>
  <si>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</si>
  <si>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</si>
  <si>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</si>
  <si>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</si>
  <si>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</si>
  <si>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</si>
  <si>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</si>
  <si>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</si>
  <si>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</si>
  <si>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</si>
  <si>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</si>
  <si>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</si>
  <si>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</si>
  <si>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</si>
  <si>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</si>
  <si>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</si>
  <si>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</si>
  <si>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</si>
  <si>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</si>
  <si>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</si>
  <si>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</si>
  <si>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</si>
  <si>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</si>
  <si>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</si>
  <si>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</si>
  <si>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</si>
  <si>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</si>
  <si>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</si>
  <si>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</si>
  <si>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</si>
  <si>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</si>
  <si>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</si>
  <si>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</si>
  <si>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</si>
  <si>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</si>
  <si>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</si>
  <si>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</si>
  <si>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</si>
  <si>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</si>
  <si>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</si>
  <si>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</si>
  <si>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</si>
  <si>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</si>
  <si>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</si>
  <si>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</si>
  <si>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</si>
  <si>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</si>
  <si>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</si>
  <si>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</si>
  <si>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</si>
  <si>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</si>
  <si>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</si>
  <si>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</si>
  <si>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</si>
  <si>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</si>
  <si>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</si>
  <si>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</si>
  <si>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</si>
  <si>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</si>
  <si>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</si>
  <si>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</si>
  <si>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</si>
  <si>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</si>
  <si>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</si>
  <si>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</si>
  <si>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</si>
  <si>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</si>
  <si>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</si>
  <si>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</si>
  <si>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</si>
  <si>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</si>
  <si>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</si>
  <si>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</si>
  <si>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</si>
  <si>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</si>
  <si>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</si>
  <si>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</si>
  <si>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</si>
  <si>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</si>
  <si>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</si>
  <si>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</si>
  <si>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</si>
  <si>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</si>
  <si>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</si>
  <si>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</si>
  <si>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</si>
  <si>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</si>
  <si>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</si>
  <si>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</si>
  <si>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</si>
  <si>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</si>
  <si>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</si>
  <si>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</si>
  <si>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</si>
  <si>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</si>
  <si>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</si>
  <si>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</si>
  <si>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</si>
  <si>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</si>
  <si>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</si>
  <si>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</si>
  <si>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</si>
  <si>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</si>
  <si>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</si>
  <si>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</si>
  <si>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</si>
  <si>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</si>
  <si>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</si>
  <si>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</si>
  <si>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</si>
  <si>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</si>
  <si>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</si>
  <si>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</si>
  <si>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</si>
  <si>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</si>
  <si>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</si>
  <si>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</si>
  <si>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</si>
  <si>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</si>
  <si>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</si>
  <si>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</si>
  <si>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</si>
  <si>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</si>
  <si>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</si>
  <si>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</si>
  <si>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</si>
  <si>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</si>
  <si>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</si>
  <si>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</si>
  <si>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</si>
  <si>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</si>
  <si>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</si>
  <si>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</si>
  <si>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</si>
  <si>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</si>
  <si>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</si>
  <si>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</si>
  <si>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</si>
  <si>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</si>
  <si>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</si>
  <si>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</si>
  <si>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</si>
  <si>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</si>
  <si>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</si>
  <si>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</si>
  <si>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</si>
  <si>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</si>
  <si>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</si>
  <si>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</si>
  <si>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</si>
  <si>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</si>
  <si>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</si>
  <si>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</si>
  <si>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</si>
  <si>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</si>
  <si>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</si>
  <si>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</si>
  <si>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</si>
  <si>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</si>
  <si>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</si>
  <si>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</si>
  <si>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</si>
  <si>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</si>
  <si>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</si>
  <si>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</si>
  <si>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</si>
  <si>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</si>
  <si>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</si>
  <si>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</si>
  <si>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</si>
  <si>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</si>
  <si>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</si>
  <si>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</si>
  <si>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</si>
  <si>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</si>
  <si>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</si>
  <si>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</si>
  <si>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</si>
  <si>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</si>
  <si>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</si>
  <si>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</si>
  <si>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</si>
  <si>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</si>
  <si>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</si>
  <si>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</si>
  <si>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</si>
  <si>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</si>
  <si>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</si>
  <si>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</si>
  <si>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</si>
  <si>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</si>
  <si>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</si>
  <si>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</si>
  <si>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</si>
  <si>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</si>
  <si>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</si>
  <si>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</si>
  <si>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</si>
  <si>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</si>
  <si>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</si>
  <si>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</si>
  <si>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</si>
  <si>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</si>
  <si>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</si>
  <si>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</si>
  <si>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</si>
  <si>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</si>
  <si>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</si>
  <si>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</si>
  <si>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</si>
  <si>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</si>
  <si>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</si>
  <si>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</si>
  <si>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</si>
  <si>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</si>
  <si>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</si>
  <si>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</si>
  <si>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</si>
  <si>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</si>
  <si>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</si>
  <si>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</si>
  <si>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</si>
  <si>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</si>
  <si>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</si>
  <si>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</si>
  <si>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</si>
  <si>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</si>
  <si>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</si>
  <si>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</si>
  <si>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</si>
  <si>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</si>
  <si>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</si>
  <si>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</si>
  <si>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</si>
  <si>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</si>
  <si>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</si>
  <si>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</si>
  <si>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</si>
  <si>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</si>
  <si>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</si>
  <si>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</si>
  <si>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</si>
  <si>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</si>
  <si>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</si>
  <si>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</si>
  <si>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</si>
  <si>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</si>
  <si>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</si>
  <si>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</si>
  <si>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</si>
  <si>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</si>
  <si>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</si>
  <si>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</si>
  <si>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</si>
  <si>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</si>
  <si>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</si>
  <si>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</si>
  <si>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</si>
  <si>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</si>
  <si>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</si>
  <si>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</si>
  <si>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</si>
  <si>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</si>
  <si>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</si>
  <si>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</si>
  <si>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</si>
  <si>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</si>
  <si>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</si>
  <si>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</si>
  <si>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</si>
  <si>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</si>
  <si>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</si>
  <si>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</si>
  <si>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</si>
  <si>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</si>
  <si>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</si>
  <si>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</si>
  <si>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</si>
  <si>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</si>
  <si>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</si>
  <si>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</si>
  <si>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</si>
  <si>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</si>
  <si>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</si>
  <si>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</si>
  <si>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</si>
  <si>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</si>
  <si>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</si>
  <si>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</si>
  <si>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</si>
  <si>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</si>
  <si>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</si>
  <si>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</si>
  <si>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</si>
  <si>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</si>
  <si>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</si>
  <si>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</si>
  <si>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</si>
  <si>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</si>
  <si>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</si>
  <si>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</si>
  <si>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</si>
  <si>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</si>
  <si>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</si>
  <si>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</si>
  <si>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</si>
  <si>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</si>
  <si>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</si>
  <si>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</si>
  <si>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</si>
  <si>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</si>
  <si>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</si>
  <si>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</si>
  <si>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</si>
  <si>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</si>
  <si>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</si>
  <si>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</si>
  <si>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</si>
  <si>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</si>
  <si>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</si>
  <si>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</si>
  <si>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</si>
  <si>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</si>
  <si>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</si>
  <si>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</si>
  <si>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</si>
  <si>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</si>
  <si>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</si>
  <si>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</si>
  <si>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</si>
  <si>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</si>
  <si>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</si>
  <si>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</si>
  <si>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</si>
  <si>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</si>
  <si>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</si>
  <si>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</si>
  <si>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</si>
  <si>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</si>
  <si>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</si>
  <si>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</si>
  <si>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</si>
  <si>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</si>
  <si>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</si>
  <si>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</si>
  <si>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</si>
  <si>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</si>
  <si>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</si>
  <si>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</si>
  <si>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</si>
  <si>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</si>
  <si>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</si>
  <si>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</si>
  <si>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</si>
  <si>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</si>
  <si>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</si>
  <si>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</si>
  <si>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</si>
  <si>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</si>
  <si>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</si>
  <si>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</si>
  <si>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</si>
  <si>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</si>
  <si>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</si>
  <si>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</si>
  <si>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</si>
  <si>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</si>
  <si>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</si>
  <si>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</si>
  <si>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</si>
  <si>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</si>
  <si>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</si>
  <si>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</si>
  <si>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</si>
  <si>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</si>
  <si>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</si>
  <si>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</si>
  <si>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</si>
  <si>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</si>
  <si>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</si>
  <si>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</si>
  <si>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</si>
  <si>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</si>
  <si>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</si>
  <si>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</si>
  <si>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</si>
  <si>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</si>
  <si>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</si>
  <si>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</si>
  <si>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</si>
  <si>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</si>
  <si>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</si>
  <si>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</si>
  <si>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</si>
  <si>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</si>
  <si>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</si>
  <si>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</si>
  <si>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</si>
  <si>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</si>
  <si>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</si>
  <si>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</si>
  <si>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</si>
  <si>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</si>
  <si>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</si>
  <si>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</si>
  <si>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</si>
  <si>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</si>
  <si>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</si>
  <si>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</si>
  <si>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</si>
  <si>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</si>
  <si>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</si>
  <si>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</si>
  <si>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</si>
  <si>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</si>
  <si>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</si>
  <si>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</si>
  <si>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</si>
  <si>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</si>
  <si>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</si>
  <si>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</si>
  <si>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</si>
  <si>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</si>
  <si>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</si>
  <si>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</si>
  <si>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</si>
  <si>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</si>
  <si>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</si>
  <si>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</si>
  <si>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</si>
  <si>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</si>
  <si>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</si>
  <si>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</si>
  <si>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</si>
  <si>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</si>
  <si>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</si>
  <si>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</si>
  <si>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</si>
  <si>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</si>
  <si>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</si>
  <si>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</si>
  <si>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</si>
  <si>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</si>
  <si>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</si>
  <si>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</si>
  <si>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</si>
  <si>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</si>
  <si>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</si>
  <si>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</si>
  <si>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</si>
  <si>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</si>
  <si>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</si>
  <si>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</si>
  <si>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</si>
  <si>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</si>
  <si>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</si>
  <si>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</si>
  <si>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</si>
  <si>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</si>
  <si>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</si>
  <si>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</si>
  <si>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</si>
  <si>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</si>
  <si>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</si>
  <si>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</si>
  <si>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</si>
  <si>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</si>
  <si>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</si>
  <si>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</si>
  <si>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</si>
  <si>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</si>
  <si>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</si>
  <si>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</si>
  <si>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</si>
  <si>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</si>
  <si>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</si>
  <si>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</si>
  <si>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</si>
  <si>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</si>
  <si>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</si>
  <si>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</si>
  <si>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</si>
  <si>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</si>
  <si>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</si>
  <si>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</si>
  <si>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</si>
  <si>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</si>
  <si>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</si>
  <si>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</si>
  <si>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</si>
  <si>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</si>
  <si>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</si>
  <si>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</si>
  <si>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</si>
  <si>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</si>
  <si>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</si>
  <si>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</si>
  <si>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</si>
  <si>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</si>
  <si>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</si>
  <si>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</si>
  <si>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</si>
  <si>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</si>
  <si>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</si>
  <si>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</si>
  <si>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</si>
  <si>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</si>
  <si>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</si>
  <si>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</si>
  <si>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</si>
  <si>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</si>
  <si>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</si>
  <si>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</si>
  <si>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</si>
  <si>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</si>
  <si>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</si>
  <si>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</si>
  <si>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</si>
  <si>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</si>
  <si>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</si>
  <si>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</si>
  <si>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</si>
  <si>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</si>
  <si>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</si>
  <si>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</si>
  <si>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</si>
  <si>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</si>
  <si>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</si>
  <si>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</si>
  <si>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</si>
  <si>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</si>
  <si>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</si>
  <si>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</si>
  <si>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</si>
  <si>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</si>
  <si>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</si>
  <si>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</si>
  <si>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</si>
  <si>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</si>
  <si>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</si>
  <si>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</si>
  <si>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</si>
  <si>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</si>
  <si>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</si>
  <si>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</si>
  <si>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</si>
  <si>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</si>
  <si>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</si>
  <si>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</si>
  <si>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</si>
  <si>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</si>
  <si>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</si>
  <si>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</si>
  <si>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</si>
  <si>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</si>
  <si>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</si>
  <si>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</si>
  <si>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</si>
  <si>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</si>
  <si>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</si>
  <si>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</si>
  <si>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</si>
  <si>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</si>
  <si>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</si>
  <si>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</si>
  <si>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</si>
  <si>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</si>
  <si>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</si>
  <si>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</si>
  <si>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</si>
  <si>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</si>
  <si>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</si>
  <si>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</si>
  <si>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</si>
  <si>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</si>
  <si>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</si>
  <si>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</si>
  <si>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</si>
  <si>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</si>
  <si>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</si>
  <si>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</si>
  <si>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</si>
  <si>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</si>
  <si>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</si>
  <si>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</si>
  <si>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</si>
  <si>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</si>
  <si>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</si>
  <si>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</si>
  <si>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</si>
  <si>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</si>
  <si>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</si>
  <si>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</si>
  <si>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</si>
  <si>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</si>
  <si>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</si>
  <si>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</si>
  <si>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</si>
  <si>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</si>
  <si>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</si>
  <si>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</si>
  <si>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</si>
  <si>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</si>
  <si>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</si>
  <si>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</si>
  <si>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</si>
  <si>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</si>
  <si>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</si>
  <si>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</si>
  <si>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</si>
  <si>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</si>
  <si>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</si>
  <si>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</si>
  <si>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</si>
  <si>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</si>
  <si>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</si>
  <si>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</si>
  <si>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</si>
  <si>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</si>
  <si>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</si>
  <si>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</si>
  <si>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</si>
  <si>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</si>
  <si>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</si>
  <si>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</si>
  <si>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</si>
  <si>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</si>
  <si>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</si>
  <si>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</si>
  <si>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</si>
  <si>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</si>
  <si>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</si>
  <si>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</si>
  <si>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</si>
  <si>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</si>
  <si>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</si>
  <si>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</si>
  <si>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</si>
  <si>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</si>
  <si>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</si>
  <si>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</si>
  <si>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</si>
  <si>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</si>
  <si>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</si>
  <si>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</si>
  <si>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</si>
  <si>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</si>
  <si>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</si>
  <si>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</si>
  <si>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</si>
  <si>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</si>
  <si>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</si>
  <si>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</si>
  <si>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</si>
  <si>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</si>
  <si>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</si>
  <si>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</si>
  <si>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</si>
  <si>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</si>
  <si>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</si>
  <si>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</si>
  <si>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</si>
  <si>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</si>
  <si>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</si>
  <si>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</si>
  <si>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</si>
  <si>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</si>
  <si>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</si>
  <si>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</si>
  <si>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</si>
  <si>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</si>
  <si>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</si>
  <si>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</si>
  <si>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</si>
  <si>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</si>
  <si>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</si>
  <si>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</si>
  <si>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</si>
  <si>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</si>
  <si>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</si>
  <si>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</si>
  <si>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</si>
  <si>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</si>
  <si>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</si>
  <si>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</si>
  <si>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</si>
  <si>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</si>
  <si>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</si>
  <si>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</si>
  <si>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</si>
  <si>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</si>
  <si>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</si>
  <si>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</si>
  <si>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</si>
  <si>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</si>
  <si>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</si>
  <si>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</si>
  <si>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</si>
  <si>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</si>
  <si>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</si>
  <si>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</si>
  <si>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</si>
  <si>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</si>
  <si>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</si>
  <si>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</si>
  <si>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</si>
  <si>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</si>
  <si>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</si>
  <si>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</si>
  <si>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</si>
  <si>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</si>
  <si>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</si>
  <si>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</si>
  <si>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</si>
  <si>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</si>
  <si>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</si>
  <si>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</si>
  <si>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</si>
  <si>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</si>
  <si>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</si>
  <si>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</si>
  <si>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</si>
  <si>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</si>
  <si>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</si>
  <si>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</si>
  <si>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</si>
  <si>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</si>
  <si>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</si>
  <si>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</si>
  <si>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</si>
  <si>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</si>
  <si>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</si>
  <si>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</si>
  <si>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</si>
  <si>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</si>
  <si>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</si>
  <si>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</si>
  <si>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</si>
  <si>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</si>
  <si>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</si>
  <si>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</si>
  <si>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</si>
  <si>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</si>
  <si>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</si>
  <si>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</si>
  <si>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</si>
  <si>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</si>
  <si>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</si>
  <si>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</si>
  <si>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</si>
  <si>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</si>
  <si>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</si>
  <si>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</si>
  <si>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</si>
  <si>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</si>
  <si>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</si>
  <si>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</si>
  <si>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</si>
  <si>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</si>
  <si>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</si>
  <si>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</si>
  <si>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</si>
  <si>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</si>
  <si>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</si>
  <si>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</si>
  <si>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</si>
  <si>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</si>
  <si>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</si>
  <si>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</si>
  <si>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</si>
  <si>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</si>
  <si>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</si>
  <si>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</si>
  <si>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</si>
  <si>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</si>
  <si>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</si>
  <si>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</si>
  <si>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</si>
  <si>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</si>
  <si>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</si>
  <si>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</si>
  <si>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</si>
  <si>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</si>
  <si>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</si>
  <si>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</si>
  <si>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</si>
  <si>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</si>
  <si>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</si>
  <si>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</si>
  <si>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</si>
  <si>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</si>
  <si>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</si>
  <si>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</si>
  <si>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</si>
  <si>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</si>
  <si>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</si>
  <si>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</si>
  <si>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</si>
  <si>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</si>
  <si>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</si>
  <si>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</si>
  <si>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</si>
  <si>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</si>
  <si>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</si>
  <si>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</si>
  <si>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</si>
  <si>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</si>
  <si>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</si>
  <si>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</si>
  <si>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</si>
  <si>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</si>
  <si>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</si>
  <si>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</si>
  <si>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</si>
  <si>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</si>
  <si>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</si>
  <si>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</si>
  <si>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</si>
  <si>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</si>
  <si>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</si>
  <si>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</si>
  <si>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</si>
  <si>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</si>
  <si>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</si>
  <si>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</si>
  <si>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</si>
  <si>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</si>
  <si>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</si>
  <si>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</si>
  <si>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</si>
  <si>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</si>
  <si>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</si>
  <si>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</si>
  <si>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</si>
  <si>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</si>
  <si>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</si>
  <si>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</si>
  <si>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</si>
  <si>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</si>
  <si>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</si>
  <si>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</si>
  <si>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</si>
  <si>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</si>
  <si>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</si>
  <si>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</si>
  <si>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</si>
  <si>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</si>
  <si>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</si>
  <si>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</si>
  <si>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</si>
  <si>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</si>
  <si>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</si>
  <si>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</si>
  <si>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</si>
  <si>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</si>
  <si>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</si>
  <si>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</si>
  <si>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</si>
  <si>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</si>
  <si>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</si>
  <si>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</si>
  <si>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</si>
  <si>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</si>
  <si>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</si>
  <si>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</si>
  <si>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</si>
  <si>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</si>
  <si>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</si>
  <si>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</si>
  <si>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</si>
  <si>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</si>
  <si>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</si>
  <si>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</si>
  <si>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</si>
  <si>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</si>
  <si>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</si>
  <si>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</si>
  <si>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</si>
  <si>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</si>
  <si>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</si>
  <si>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</si>
  <si>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</si>
  <si>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</si>
  <si>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</si>
  <si>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</si>
  <si>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</si>
  <si>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</si>
  <si>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</si>
  <si>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</si>
  <si>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</si>
  <si>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</si>
  <si>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</si>
  <si>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</si>
  <si>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</si>
  <si>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</si>
  <si>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</si>
  <si>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</si>
  <si>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</si>
  <si>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</si>
  <si>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</si>
  <si>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</si>
  <si>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</si>
  <si>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</si>
  <si>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</si>
  <si>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</si>
  <si>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</si>
  <si>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</si>
  <si>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</si>
  <si>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</si>
  <si>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</si>
  <si>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</si>
  <si>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</si>
  <si>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</si>
  <si>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</si>
  <si>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</si>
  <si>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</si>
  <si>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</si>
  <si>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</si>
  <si>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</si>
  <si>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</si>
  <si>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</si>
  <si>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</si>
  <si>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</si>
  <si>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</si>
  <si>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</si>
  <si>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</si>
  <si>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</si>
  <si>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</si>
  <si>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</si>
  <si>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</si>
  <si>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</si>
  <si>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</si>
  <si>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</si>
  <si>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</si>
  <si>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</si>
  <si>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</si>
  <si>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</si>
  <si>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</si>
  <si>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</si>
  <si>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</si>
  <si>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</si>
  <si>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</si>
  <si>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</si>
  <si>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</si>
  <si>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</si>
  <si>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</si>
  <si>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</si>
  <si>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</si>
  <si>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</si>
  <si>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</si>
  <si>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</si>
  <si>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</si>
  <si>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</si>
  <si>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</si>
  <si>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</si>
  <si>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</si>
  <si>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</si>
  <si>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</si>
  <si>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</si>
  <si>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</si>
  <si>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</si>
  <si>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</si>
  <si>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</si>
  <si>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</si>
  <si>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</si>
  <si>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</si>
  <si>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</si>
  <si>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</si>
  <si>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</si>
  <si>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</si>
  <si>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</si>
  <si>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</si>
  <si>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</si>
  <si>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</si>
  <si>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</si>
  <si>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</si>
  <si>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</si>
  <si>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</si>
  <si>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</si>
  <si>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</si>
  <si>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</si>
  <si>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</si>
  <si>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</si>
  <si>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</si>
  <si>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</si>
  <si>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</si>
  <si>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</si>
  <si>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</si>
  <si>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</si>
  <si>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</si>
  <si>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</si>
  <si>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</si>
  <si>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</si>
  <si>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</si>
  <si>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</si>
  <si>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</si>
  <si>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</si>
  <si>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</si>
  <si>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</si>
  <si>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</si>
  <si>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</si>
  <si>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</si>
  <si>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</si>
  <si>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</si>
  <si>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</si>
  <si>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</si>
  <si>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</si>
  <si>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</si>
  <si>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</si>
  <si>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</si>
  <si>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</si>
  <si>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</si>
  <si>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</si>
  <si>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</si>
  <si>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</si>
  <si>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</si>
  <si>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</si>
  <si>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</si>
  <si>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</si>
  <si>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</si>
  <si>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</si>
  <si>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</si>
  <si>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</si>
  <si>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</si>
  <si>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</si>
  <si>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</si>
  <si>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</si>
  <si>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</si>
  <si>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</si>
  <si>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</si>
  <si>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</si>
  <si>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</si>
  <si>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</si>
  <si>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</si>
  <si>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</si>
  <si>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</si>
  <si>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</si>
  <si>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</si>
  <si>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</si>
  <si>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</si>
  <si>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</si>
  <si>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</si>
  <si>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</si>
  <si>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</si>
  <si>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</si>
  <si>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</si>
  <si>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</si>
  <si>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</si>
  <si>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</si>
  <si>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</si>
  <si>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</si>
  <si>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</si>
  <si>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</si>
  <si>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</si>
  <si>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</si>
  <si>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</si>
  <si>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</si>
  <si>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</si>
  <si>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</si>
  <si>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</si>
  <si>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</si>
  <si>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</si>
  <si>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</si>
  <si>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</si>
  <si>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</si>
  <si>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</si>
  <si>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</si>
  <si>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</si>
  <si>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</si>
  <si>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</si>
  <si>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</si>
  <si>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</si>
  <si>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</si>
  <si>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</si>
  <si>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</si>
  <si>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</si>
  <si>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</si>
  <si>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</si>
  <si>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</si>
  <si>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</si>
  <si>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</si>
  <si>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</si>
  <si>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</si>
  <si>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</si>
  <si>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</si>
  <si>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</si>
  <si>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</si>
  <si>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</si>
  <si>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</si>
  <si>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</si>
  <si>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</si>
  <si>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</si>
  <si>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</si>
  <si>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</si>
  <si>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</si>
  <si>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</si>
  <si>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</si>
  <si>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</si>
  <si>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</si>
  <si>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</si>
  <si>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</si>
  <si>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</si>
  <si>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</si>
  <si>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</si>
  <si>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</si>
  <si>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</si>
  <si>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</si>
  <si>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</si>
  <si>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</si>
  <si>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</si>
  <si>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</si>
  <si>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</si>
  <si>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</si>
  <si>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</si>
  <si>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</si>
  <si>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</si>
  <si>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</si>
  <si>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</si>
  <si>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</si>
  <si>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</si>
  <si>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</si>
  <si>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</si>
  <si>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</si>
  <si>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</si>
  <si>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</si>
  <si>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</si>
  <si>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</si>
  <si>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</si>
  <si>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</si>
  <si>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</si>
  <si>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</si>
  <si>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</si>
  <si>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</si>
  <si>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</si>
  <si>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</si>
  <si>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</si>
  <si>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</si>
  <si>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</si>
  <si>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</si>
  <si>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</si>
  <si>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</si>
  <si>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</si>
  <si>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</si>
  <si>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</si>
  <si>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</si>
  <si>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</si>
  <si>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</si>
  <si>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</si>
  <si>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</si>
  <si>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</si>
  <si>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</si>
  <si>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</si>
  <si>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</si>
  <si>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</si>
  <si>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</si>
  <si>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</si>
  <si>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</si>
  <si>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</si>
  <si>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</si>
  <si>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</si>
  <si>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</si>
  <si>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</si>
  <si>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</si>
  <si>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</si>
  <si>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</si>
  <si>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</si>
  <si>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</si>
  <si>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</si>
  <si>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</si>
  <si>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</si>
  <si>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</si>
  <si>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</si>
  <si>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</si>
  <si>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</si>
  <si>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</si>
  <si>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</si>
  <si>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</si>
  <si>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</si>
  <si>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</si>
  <si>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</si>
  <si>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</si>
  <si>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</si>
  <si>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</si>
  <si>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</si>
  <si>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</si>
  <si>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</si>
  <si>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</si>
  <si>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</si>
  <si>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</si>
  <si>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</si>
  <si>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</si>
  <si>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</si>
  <si>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</si>
  <si>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</si>
  <si>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</si>
  <si>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</si>
  <si>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</si>
  <si>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</si>
  <si>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</si>
  <si>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</si>
  <si>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</si>
  <si>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</si>
  <si>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</si>
  <si>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</si>
  <si>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</si>
  <si>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</si>
  <si>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</si>
  <si>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</si>
  <si>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</si>
  <si>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</si>
  <si>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</si>
  <si>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</si>
  <si>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</si>
  <si>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</si>
  <si>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</si>
  <si>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</si>
  <si>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</si>
  <si>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</si>
  <si>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</si>
  <si>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</si>
  <si>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</si>
  <si>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</si>
  <si>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</si>
  <si>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</si>
  <si>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</si>
  <si>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</si>
  <si>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</si>
  <si>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</si>
  <si>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</si>
  <si>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</si>
  <si>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</si>
  <si>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</si>
  <si>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</si>
  <si>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</si>
  <si>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</si>
  <si>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</si>
  <si>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</si>
  <si>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</si>
  <si>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</si>
  <si>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</si>
  <si>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</si>
  <si>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</si>
  <si>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</si>
  <si>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</si>
  <si>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</si>
  <si>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</si>
  <si>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</si>
  <si>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</si>
  <si>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</si>
  <si>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</si>
  <si>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</si>
  <si>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</si>
  <si>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</si>
  <si>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</si>
  <si>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</si>
  <si>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</si>
  <si>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</si>
  <si>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</si>
  <si>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</si>
  <si>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</si>
  <si>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</si>
  <si>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</si>
  <si>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</si>
  <si>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</si>
  <si>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</si>
  <si>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</si>
  <si>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</si>
  <si>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</si>
  <si>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</si>
  <si>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</si>
  <si>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</si>
  <si>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</si>
  <si>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</si>
  <si>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</si>
  <si>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</si>
  <si>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</si>
  <si>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</si>
  <si>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</si>
  <si>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</si>
  <si>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</si>
  <si>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</si>
  <si>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</si>
  <si>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</si>
  <si>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</si>
  <si>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</si>
  <si>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</si>
  <si>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</si>
  <si>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</si>
  <si>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</si>
  <si>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</si>
  <si>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</si>
  <si>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</si>
  <si>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</si>
  <si>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</si>
  <si>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</si>
  <si>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</si>
  <si>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</si>
  <si>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</si>
  <si>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</si>
  <si>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</si>
  <si>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</si>
  <si>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</si>
  <si>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</si>
  <si>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</si>
  <si>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</si>
  <si>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</si>
  <si>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</si>
  <si>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</si>
  <si>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</si>
  <si>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</si>
  <si>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</si>
  <si>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</si>
  <si>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</si>
  <si>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</si>
  <si>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</si>
  <si>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</si>
  <si>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</si>
  <si>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</si>
  <si>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</si>
  <si>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</si>
  <si>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</si>
  <si>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</si>
  <si>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</si>
  <si>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</si>
  <si>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</si>
  <si>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</si>
  <si>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</si>
  <si>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</si>
  <si>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</si>
  <si>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</si>
  <si>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</si>
  <si>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</si>
  <si>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</si>
  <si>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</si>
  <si>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</si>
  <si>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</si>
  <si>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</si>
  <si>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</si>
  <si>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</si>
  <si>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</si>
  <si>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</si>
  <si>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</si>
  <si>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</si>
  <si>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</si>
  <si>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</si>
  <si>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</si>
  <si>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</si>
  <si>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</si>
  <si>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</si>
  <si>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</si>
  <si>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</si>
  <si>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</si>
  <si>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</si>
  <si>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</si>
  <si>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</si>
  <si>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</si>
  <si>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</si>
  <si>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</si>
  <si>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</si>
  <si>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</si>
  <si>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</si>
  <si>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</si>
  <si>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</si>
  <si>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</si>
  <si>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</si>
  <si>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</si>
  <si>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</si>
  <si>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</si>
  <si>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</si>
  <si>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</si>
  <si>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</si>
  <si>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</si>
  <si>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</si>
  <si>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</si>
  <si>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</si>
  <si>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</si>
  <si>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</si>
  <si>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</si>
  <si>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</si>
  <si>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</si>
  <si>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</si>
  <si>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</si>
  <si>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</si>
  <si>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</si>
  <si>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</si>
  <si>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</si>
  <si>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</si>
  <si>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</si>
  <si>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</si>
  <si>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</si>
  <si>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</si>
  <si>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</si>
  <si>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</si>
  <si>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</si>
  <si>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</si>
  <si>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</si>
  <si>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</si>
  <si>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</si>
  <si>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</si>
  <si>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</si>
  <si>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</si>
  <si>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</si>
  <si>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</si>
  <si>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</si>
  <si>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</si>
  <si>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</si>
  <si>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</si>
  <si>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</si>
  <si>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</si>
  <si>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</si>
  <si>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</si>
  <si>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</si>
  <si>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</si>
  <si>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</si>
  <si>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</si>
  <si>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</si>
  <si>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</si>
  <si>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</si>
  <si>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</si>
  <si>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</si>
  <si>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</si>
  <si>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</si>
  <si>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</si>
  <si>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</si>
  <si>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</si>
  <si>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</si>
  <si>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</si>
  <si>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</si>
  <si>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</si>
  <si>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</si>
  <si>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</si>
  <si>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</si>
  <si>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</si>
  <si>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</si>
  <si>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</si>
  <si>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</si>
  <si>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</si>
  <si>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</si>
  <si>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</si>
  <si>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</si>
  <si>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</si>
  <si>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</si>
  <si>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</si>
  <si>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</si>
  <si>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</si>
  <si>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</si>
  <si>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</si>
  <si>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</si>
  <si>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</si>
  <si>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</si>
  <si>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</si>
  <si>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</si>
  <si>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</si>
  <si>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</si>
  <si>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</si>
  <si>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</si>
  <si>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</si>
  <si>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</si>
  <si>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</si>
  <si>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</si>
  <si>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</si>
  <si>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</si>
  <si>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</si>
  <si>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</si>
  <si>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</si>
  <si>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</si>
  <si>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</si>
  <si>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</si>
  <si>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</si>
  <si>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</si>
  <si>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</si>
  <si>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</si>
  <si>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</si>
  <si>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</si>
  <si>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</si>
  <si>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</si>
  <si>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</si>
  <si>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</si>
  <si>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</si>
  <si>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</si>
  <si>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</si>
  <si>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</si>
  <si>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</si>
  <si>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</si>
  <si>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</si>
  <si>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</si>
  <si>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</si>
  <si>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</si>
  <si>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</si>
  <si>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</si>
  <si>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</si>
  <si>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</si>
  <si>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</si>
  <si>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</si>
  <si>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</si>
  <si>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</si>
  <si>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</si>
  <si>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</si>
  <si>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</si>
  <si>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</si>
  <si>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</si>
  <si>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</si>
  <si>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</si>
  <si>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</si>
  <si>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</si>
  <si>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</si>
  <si>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</si>
  <si>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</si>
  <si>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</si>
  <si>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</si>
  <si>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</si>
  <si>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</si>
  <si>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</si>
  <si>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</si>
  <si>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</si>
  <si>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</si>
  <si>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</si>
  <si>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</si>
  <si>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</si>
  <si>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</si>
  <si>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</si>
  <si>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</si>
  <si>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</si>
  <si>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</si>
  <si>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</si>
  <si>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</si>
  <si>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</si>
  <si>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</si>
  <si>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</si>
  <si>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</si>
  <si>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</si>
  <si>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</si>
  <si>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</si>
  <si>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</si>
  <si>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</si>
  <si>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</si>
  <si>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</si>
  <si>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</si>
  <si>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</si>
  <si>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</si>
  <si>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</si>
  <si>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</si>
  <si>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</si>
  <si>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</si>
  <si>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</si>
  <si>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</si>
  <si>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</si>
  <si>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</si>
  <si>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</si>
  <si>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</si>
  <si>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</si>
  <si>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</si>
  <si>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</si>
  <si>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</si>
  <si>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</si>
  <si>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</si>
  <si>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</si>
  <si>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</si>
  <si>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</si>
  <si>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</si>
  <si>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</si>
  <si>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</si>
  <si>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</si>
  <si>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</si>
  <si>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</si>
  <si>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</si>
  <si>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</si>
  <si>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</si>
  <si>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</si>
  <si>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</si>
  <si>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</si>
  <si>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</si>
  <si>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</si>
  <si>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</si>
  <si>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</si>
  <si>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</si>
  <si>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</si>
  <si>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</si>
  <si>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</si>
  <si>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</si>
  <si>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</si>
  <si>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</si>
  <si>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</si>
  <si>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</si>
  <si>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</si>
  <si>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</si>
  <si>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</si>
  <si>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</si>
  <si>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</si>
  <si>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</si>
  <si>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</si>
  <si>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</si>
  <si>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</si>
  <si>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</si>
  <si>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</si>
  <si>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</si>
  <si>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</si>
  <si>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</si>
  <si>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</si>
  <si>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</si>
  <si>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</si>
  <si>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</si>
  <si>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</si>
  <si>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</si>
  <si>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</si>
  <si>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</si>
  <si>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</si>
  <si>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</si>
  <si>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</si>
  <si>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</si>
  <si>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</si>
  <si>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</si>
  <si>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</si>
  <si>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</si>
  <si>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</si>
  <si>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</si>
  <si>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</si>
  <si>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</si>
  <si>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</si>
  <si>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</si>
  <si>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</si>
  <si>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</si>
  <si>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</si>
  <si>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</si>
  <si>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</si>
  <si>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</si>
  <si>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</si>
  <si>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</si>
  <si>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</si>
  <si>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</si>
  <si>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</si>
  <si>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</si>
  <si>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</si>
  <si>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</si>
  <si>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</si>
  <si>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</si>
  <si>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</si>
  <si>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</si>
  <si>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</si>
  <si>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</si>
  <si>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</si>
  <si>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</si>
  <si>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</si>
  <si>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</si>
  <si>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</si>
  <si>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</si>
  <si>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</si>
  <si>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</si>
  <si>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</si>
  <si>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</si>
  <si>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</si>
  <si>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</si>
  <si>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</si>
  <si>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</si>
  <si>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</si>
  <si>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</si>
  <si>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</si>
  <si>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</si>
  <si>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</si>
  <si>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</si>
  <si>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</si>
  <si>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</si>
  <si>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</si>
  <si>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</si>
  <si>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</si>
  <si>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</si>
  <si>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</si>
  <si>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</si>
  <si>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</si>
  <si>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</si>
  <si>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</si>
  <si>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</si>
  <si>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</si>
  <si>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</si>
  <si>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</si>
  <si>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</si>
  <si>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</si>
  <si>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</si>
  <si>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</si>
  <si>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</si>
  <si>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</si>
  <si>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</si>
  <si>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</si>
  <si>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</si>
  <si>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</si>
  <si>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</si>
  <si>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</si>
  <si>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</si>
  <si>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</si>
  <si>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</si>
  <si>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</si>
  <si>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</si>
  <si>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</si>
  <si>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</si>
  <si>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</si>
  <si>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</si>
  <si>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</si>
  <si>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</si>
  <si>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</si>
  <si>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</si>
  <si>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</si>
  <si>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</si>
  <si>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</si>
  <si>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</si>
  <si>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</si>
  <si>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</si>
  <si>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</si>
  <si>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</si>
  <si>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</si>
  <si>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</si>
  <si>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</si>
  <si>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</si>
  <si>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</si>
  <si>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</si>
  <si>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</si>
  <si>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</si>
  <si>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</si>
  <si>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</si>
  <si>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</si>
  <si>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</si>
  <si>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</si>
  <si>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</si>
  <si>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</si>
  <si>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</si>
  <si>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</si>
  <si>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</si>
  <si>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</si>
  <si>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</si>
  <si>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</si>
  <si>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</si>
  <si>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</si>
  <si>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</si>
  <si>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</si>
  <si>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</si>
  <si>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</si>
  <si>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</si>
  <si>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</si>
  <si>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</si>
  <si>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</si>
  <si>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</si>
  <si>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</si>
  <si>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</si>
  <si>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</si>
  <si>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</si>
  <si>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</si>
  <si>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</si>
  <si>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</si>
  <si>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</si>
  <si>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</si>
  <si>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</si>
  <si>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</si>
  <si>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</si>
  <si>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</si>
  <si>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</si>
  <si>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</si>
  <si>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</si>
  <si>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</si>
  <si>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</si>
  <si>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</si>
  <si>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</si>
  <si>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</si>
  <si>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</si>
  <si>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</si>
  <si>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</si>
  <si>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</si>
  <si>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</si>
  <si>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</si>
  <si>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</si>
  <si>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</si>
  <si>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</si>
  <si>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</si>
  <si>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</si>
  <si>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</si>
  <si>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</si>
  <si>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</si>
  <si>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</si>
  <si>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</si>
  <si>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</si>
  <si>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</si>
  <si>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</si>
  <si>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</si>
  <si>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</si>
  <si>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</si>
  <si>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</si>
  <si>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</si>
  <si>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</si>
  <si>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</si>
  <si>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</si>
  <si>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</si>
  <si>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</si>
  <si>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</si>
  <si>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</si>
  <si>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</si>
  <si>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</si>
  <si>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</si>
  <si>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</si>
  <si>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</si>
  <si>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</si>
  <si>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</si>
  <si>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</si>
  <si>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</si>
  <si>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</si>
  <si>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</si>
  <si>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</si>
  <si>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</si>
  <si>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</si>
  <si>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</si>
  <si>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</si>
  <si>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</si>
  <si>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</si>
  <si>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</si>
  <si>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</si>
  <si>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</si>
  <si>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</si>
  <si>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</si>
  <si>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</si>
  <si>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</si>
  <si>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</si>
  <si>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</si>
  <si>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</si>
  <si>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</si>
  <si>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</si>
  <si>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</si>
  <si>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</si>
  <si>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</si>
  <si>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</si>
  <si>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</si>
  <si>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</si>
  <si>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</si>
  <si>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</si>
  <si>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</si>
  <si>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</si>
  <si>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</si>
  <si>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</si>
  <si>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</si>
  <si>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</si>
  <si>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</si>
  <si>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</si>
  <si>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</si>
  <si>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</si>
  <si>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</si>
  <si>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</si>
  <si>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</si>
  <si>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</si>
  <si>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</si>
  <si>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</si>
  <si>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</si>
  <si>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</si>
  <si>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</si>
  <si>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</si>
  <si>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</si>
  <si>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</si>
  <si>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</si>
  <si>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</si>
  <si>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</si>
  <si>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</si>
  <si>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</si>
  <si>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</si>
  <si>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</si>
  <si>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</si>
  <si>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</si>
  <si>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</si>
  <si>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</si>
  <si>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</si>
  <si>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</si>
  <si>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</si>
  <si>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</si>
  <si>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</si>
  <si>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</si>
  <si>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</si>
  <si>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</si>
  <si>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</si>
  <si>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</si>
  <si>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</si>
  <si>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</si>
  <si>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</si>
  <si>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</si>
  <si>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</si>
  <si>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</si>
  <si>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</si>
  <si>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</si>
  <si>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</si>
  <si>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</si>
  <si>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</si>
  <si>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</si>
  <si>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</si>
  <si>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</si>
  <si>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</si>
  <si>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</si>
  <si>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</si>
  <si>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</si>
  <si>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</si>
  <si>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</si>
  <si>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</si>
  <si>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</si>
  <si>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</si>
  <si>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</si>
  <si>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</si>
  <si>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</si>
  <si>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</si>
  <si>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</si>
  <si>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</si>
  <si>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</si>
  <si>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</si>
  <si>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</si>
  <si>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</si>
  <si>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</si>
  <si>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</si>
  <si>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</si>
  <si>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</si>
  <si>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</si>
  <si>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</si>
  <si>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</si>
  <si>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</si>
  <si>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</si>
  <si>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</si>
  <si>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</si>
  <si>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</si>
  <si>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</si>
  <si>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</si>
  <si>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</si>
  <si>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</si>
  <si>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</si>
  <si>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</si>
  <si>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</si>
  <si>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</si>
  <si>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</si>
  <si>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</si>
  <si>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</si>
  <si>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</si>
  <si>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</si>
  <si>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</si>
  <si>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</si>
  <si>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</si>
  <si>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</si>
  <si>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</si>
  <si>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</si>
  <si>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</si>
  <si>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</si>
  <si>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</si>
  <si>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</si>
  <si>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</si>
  <si>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</si>
  <si>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</si>
  <si>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</si>
  <si>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</si>
  <si>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</si>
  <si>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</si>
  <si>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</si>
  <si>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</si>
  <si>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</si>
  <si>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</si>
  <si>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</si>
  <si>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</si>
  <si>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</si>
  <si>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</si>
  <si>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</si>
  <si>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</si>
  <si>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</si>
  <si>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</si>
  <si>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</si>
  <si>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</si>
  <si>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</si>
  <si>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</si>
  <si>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</si>
  <si>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</si>
  <si>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</si>
  <si>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</si>
  <si>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</si>
  <si>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</si>
  <si>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</si>
  <si>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</si>
  <si>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</si>
  <si>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</si>
  <si>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</si>
  <si>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</si>
  <si>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</si>
  <si>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</si>
  <si>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</si>
  <si>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</si>
  <si>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</si>
  <si>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</si>
  <si>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</si>
  <si>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</si>
  <si>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</si>
  <si>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</si>
  <si>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</si>
  <si>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</si>
  <si>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</si>
  <si>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</si>
  <si>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</si>
  <si>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</si>
  <si>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</si>
  <si>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</si>
  <si>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</si>
  <si>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</si>
  <si>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</si>
  <si>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</si>
  <si>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</si>
  <si>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</si>
  <si>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</si>
  <si>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</si>
  <si>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</si>
  <si>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</si>
  <si>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</si>
  <si>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</si>
  <si>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</si>
  <si>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</si>
  <si>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</si>
  <si>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</si>
  <si>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</si>
  <si>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</si>
  <si>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</si>
  <si>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</si>
  <si>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</si>
  <si>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</si>
  <si>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</si>
  <si>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</si>
  <si>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</si>
  <si>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</si>
  <si>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</si>
  <si>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</si>
  <si>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</si>
  <si>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</si>
  <si>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</si>
  <si>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</si>
  <si>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</si>
  <si>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</si>
  <si>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</si>
  <si>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</si>
  <si>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</si>
  <si>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</si>
  <si>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</si>
  <si>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</si>
  <si>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</si>
  <si>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</si>
  <si>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</si>
  <si>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</si>
  <si>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</si>
  <si>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</si>
  <si>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</si>
  <si>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</si>
  <si>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</si>
  <si>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</si>
  <si>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</si>
  <si>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</si>
  <si>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</si>
  <si>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</si>
  <si>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</si>
  <si>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</si>
  <si>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</si>
  <si>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</si>
  <si>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</si>
  <si>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</si>
  <si>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</si>
  <si>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</si>
  <si>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</si>
  <si>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</si>
  <si>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</si>
  <si>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</si>
  <si>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</si>
  <si>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</si>
  <si>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</si>
  <si>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</si>
  <si>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</si>
  <si>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</si>
  <si>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</si>
  <si>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</si>
  <si>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</si>
  <si>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</si>
  <si>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</si>
  <si>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</si>
  <si>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</si>
  <si>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</si>
  <si>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</si>
  <si>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</si>
  <si>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</si>
  <si>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</si>
  <si>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</si>
  <si>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</si>
  <si>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</si>
  <si>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</si>
  <si>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</si>
  <si>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</si>
  <si>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</si>
  <si>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</si>
  <si>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</si>
  <si>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</si>
  <si>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</si>
  <si>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</si>
  <si>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</si>
  <si>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</si>
  <si>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</si>
  <si>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</si>
  <si>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</si>
  <si>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</si>
  <si>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</si>
  <si>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</si>
  <si>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</si>
  <si>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</si>
  <si>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</si>
  <si>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</si>
  <si>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</si>
  <si>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</si>
  <si>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</si>
  <si>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</si>
  <si>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</si>
  <si>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</si>
  <si>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</si>
  <si>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</si>
  <si>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</si>
  <si>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</si>
  <si>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</si>
  <si>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</si>
  <si>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</si>
  <si>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</si>
  <si>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</si>
  <si>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</si>
  <si>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</si>
  <si>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</si>
  <si>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</si>
  <si>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</si>
  <si>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</si>
  <si>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</si>
  <si>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</si>
  <si>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</si>
  <si>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</si>
  <si>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</si>
  <si>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</si>
  <si>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</si>
  <si>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</si>
  <si>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</si>
  <si>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</si>
  <si>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</si>
  <si>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</si>
  <si>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</si>
  <si>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</si>
  <si>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</si>
  <si>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</si>
  <si>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</si>
  <si>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</si>
  <si>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</si>
  <si>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</si>
  <si>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</si>
  <si>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</si>
  <si>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</si>
  <si>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</si>
  <si>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</si>
  <si>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</si>
  <si>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</si>
  <si>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</si>
  <si>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</si>
  <si>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</si>
  <si>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</si>
  <si>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</si>
  <si>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</si>
  <si>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</si>
  <si>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</si>
  <si>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</si>
  <si>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</si>
  <si>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</si>
  <si>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</si>
  <si>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</si>
  <si>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</si>
  <si>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</si>
  <si>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</si>
  <si>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</si>
  <si>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</si>
  <si>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</si>
  <si>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</si>
  <si>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</si>
  <si>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</si>
  <si>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</si>
  <si>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</si>
  <si>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</si>
  <si>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</si>
  <si>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</si>
  <si>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</si>
  <si>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</si>
  <si>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</si>
  <si>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</si>
  <si>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</si>
  <si>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</si>
  <si>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</si>
  <si>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</si>
  <si>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</si>
  <si>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</si>
  <si>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</si>
  <si>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</si>
  <si>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</si>
  <si>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</si>
  <si>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</si>
  <si>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</si>
  <si>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</si>
  <si>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</si>
  <si>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</si>
  <si>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</si>
  <si>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</si>
  <si>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</si>
  <si>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</si>
  <si>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</si>
  <si>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</si>
  <si>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</si>
  <si>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</si>
  <si>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</si>
  <si>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</si>
  <si>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</si>
  <si>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</si>
  <si>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</si>
  <si>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</si>
  <si>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</si>
  <si>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</si>
  <si>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</si>
  <si>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</si>
  <si>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</si>
  <si>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</si>
  <si>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</si>
  <si>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</si>
  <si>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</si>
  <si>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</si>
  <si>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</si>
  <si>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</si>
  <si>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</si>
  <si>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</si>
  <si>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</si>
  <si>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</si>
  <si>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</si>
  <si>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</si>
  <si>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</si>
  <si>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</si>
  <si>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</si>
  <si>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</si>
  <si>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</si>
  <si>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</si>
  <si>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</si>
  <si>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</si>
  <si>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</si>
  <si>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</si>
  <si>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</si>
  <si>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</si>
  <si>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</si>
  <si>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</si>
  <si>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</si>
  <si>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</si>
  <si>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</si>
  <si>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</si>
  <si>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</si>
  <si>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</si>
  <si>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</si>
  <si>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</si>
  <si>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</si>
  <si>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</si>
  <si>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</si>
  <si>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</si>
  <si>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</si>
  <si>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</si>
  <si>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</si>
  <si>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</si>
  <si>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</si>
  <si>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</si>
  <si>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</si>
  <si>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</si>
  <si>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</si>
  <si>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</si>
  <si>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</si>
  <si>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</si>
  <si>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</si>
  <si>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</si>
  <si>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</si>
  <si>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</si>
  <si>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</si>
  <si>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</si>
  <si>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</si>
  <si>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</si>
  <si>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</si>
  <si>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</si>
  <si>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</si>
  <si>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</si>
  <si>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</si>
  <si>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</si>
  <si>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</si>
  <si>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</si>
  <si>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</si>
  <si>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</si>
  <si>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</si>
  <si>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</si>
  <si>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</si>
  <si>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</si>
  <si>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</si>
  <si>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</si>
  <si>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</si>
  <si>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</si>
  <si>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</si>
  <si>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</si>
  <si>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</si>
  <si>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</si>
  <si>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</si>
  <si>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</si>
  <si>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</si>
  <si>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</si>
  <si>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</si>
  <si>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</si>
  <si>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</si>
  <si>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</si>
  <si>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</si>
  <si>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</si>
  <si>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</si>
  <si>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</si>
  <si>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</si>
  <si>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</si>
  <si>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</si>
  <si>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</si>
  <si>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</si>
  <si>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</si>
  <si>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</si>
  <si>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</si>
  <si>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</si>
  <si>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</si>
  <si>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</si>
  <si>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</si>
  <si>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</si>
  <si>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</si>
  <si>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</si>
  <si>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</si>
  <si>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</si>
  <si>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</si>
  <si>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</si>
  <si>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</si>
  <si>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</si>
  <si>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</si>
  <si>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</si>
  <si>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</si>
  <si>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</si>
  <si>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</si>
  <si>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</si>
  <si>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</si>
  <si>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</si>
  <si>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</si>
  <si>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</si>
  <si>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</si>
  <si>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</si>
  <si>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</si>
  <si>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</si>
  <si>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</si>
  <si>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</si>
  <si>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</si>
  <si>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</si>
  <si>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</si>
  <si>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</si>
  <si>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</si>
  <si>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</si>
  <si>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</si>
  <si>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</si>
  <si>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</si>
  <si>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</si>
  <si>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</si>
  <si>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</si>
  <si>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</si>
  <si>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</si>
  <si>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</si>
  <si>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</si>
  <si>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</si>
  <si>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</si>
  <si>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</si>
  <si>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</si>
  <si>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</si>
  <si>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</si>
  <si>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</si>
  <si>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</si>
  <si>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</si>
  <si>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</si>
  <si>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</si>
  <si>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</si>
  <si>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</si>
  <si>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</si>
  <si>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</si>
  <si>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</si>
  <si>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</si>
  <si>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</si>
  <si>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</si>
  <si>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</si>
  <si>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</si>
  <si>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</si>
  <si>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</si>
  <si>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</si>
  <si>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</si>
  <si>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</si>
  <si>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</si>
  <si>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</si>
  <si>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</si>
  <si>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</si>
  <si>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</si>
  <si>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</si>
  <si>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</si>
  <si>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</si>
  <si>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</si>
  <si>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</si>
  <si>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</si>
  <si>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</si>
  <si>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</si>
  <si>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</si>
  <si>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</si>
  <si>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</si>
  <si>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</si>
  <si>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</si>
  <si>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</si>
  <si>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</si>
  <si>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</si>
  <si>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</si>
  <si>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</si>
  <si>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</si>
  <si>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</si>
  <si>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</si>
  <si>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</si>
  <si>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</si>
  <si>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</si>
  <si>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</si>
  <si>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</si>
  <si>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</si>
  <si>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</si>
  <si>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</si>
  <si>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</si>
  <si>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</si>
  <si>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</si>
  <si>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</si>
  <si>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</si>
  <si>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</si>
  <si>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</si>
  <si>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</si>
  <si>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</si>
  <si>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</si>
  <si>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</si>
  <si>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</si>
  <si>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</si>
  <si>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</si>
  <si>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</si>
  <si>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</si>
  <si>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</si>
  <si>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</si>
  <si>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</si>
  <si>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</si>
  <si>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</si>
  <si>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</si>
  <si>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</si>
  <si>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</si>
  <si>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</si>
  <si>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</si>
  <si>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</si>
  <si>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</si>
  <si>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</si>
  <si>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</si>
  <si>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</si>
  <si>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</si>
  <si>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</si>
  <si>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</si>
  <si>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</si>
  <si>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</si>
  <si>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</si>
  <si>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</si>
  <si>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</si>
  <si>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</si>
  <si>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</si>
  <si>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</si>
  <si>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</si>
  <si>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</si>
  <si>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</si>
  <si>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</si>
  <si>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</si>
  <si>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</si>
  <si>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</si>
  <si>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</si>
  <si>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</si>
  <si>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</si>
  <si>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</si>
  <si>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</si>
  <si>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</si>
  <si>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</si>
  <si>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</si>
  <si>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</si>
  <si>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</si>
  <si>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</si>
  <si>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</si>
  <si>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</si>
  <si>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</si>
  <si>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</si>
  <si>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</si>
  <si>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</si>
  <si>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</si>
  <si>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</si>
  <si>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</si>
  <si>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</si>
  <si>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</si>
  <si>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</si>
  <si>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</si>
  <si>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</si>
  <si>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</si>
  <si>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</si>
  <si>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</si>
  <si>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</si>
  <si>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</si>
  <si>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</si>
  <si>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</si>
  <si>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</si>
  <si>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</si>
  <si>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</si>
  <si>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</si>
  <si>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</si>
  <si>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</si>
  <si>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</si>
  <si>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</si>
  <si>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</si>
  <si>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</si>
  <si>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</si>
  <si>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</si>
  <si>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</si>
  <si>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</si>
  <si>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</si>
  <si>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</si>
  <si>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</si>
  <si>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</si>
  <si>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</si>
  <si>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</si>
  <si>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</si>
  <si>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</si>
  <si>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</si>
  <si>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</si>
  <si>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</si>
  <si>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</si>
  <si>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</si>
  <si>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</si>
  <si>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</si>
  <si>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</si>
  <si>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</si>
  <si>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</si>
  <si>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</si>
  <si>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</si>
  <si>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</si>
  <si>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</si>
  <si>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</si>
  <si>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</si>
  <si>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</si>
  <si>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</si>
  <si>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</si>
  <si>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</si>
  <si>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</si>
  <si>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</si>
  <si>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</si>
  <si>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</si>
  <si>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</si>
  <si>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</si>
  <si>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</si>
  <si>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</si>
  <si>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</si>
  <si>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</si>
  <si>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</si>
  <si>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</si>
  <si>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</si>
  <si>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</si>
  <si>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</si>
  <si>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</si>
  <si>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</si>
  <si>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</si>
  <si>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</si>
  <si>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</si>
  <si>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</si>
  <si>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</si>
  <si>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</si>
  <si>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</si>
  <si>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</si>
  <si>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</si>
  <si>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</si>
  <si>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</si>
  <si>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</si>
  <si>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</si>
  <si>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</si>
  <si>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</si>
  <si>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</si>
  <si>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</si>
  <si>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</si>
  <si>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</si>
  <si>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</si>
  <si>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</si>
  <si>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</si>
  <si>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</si>
  <si>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</si>
  <si>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</si>
  <si>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</si>
  <si>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</si>
  <si>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</si>
  <si>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</si>
  <si>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</si>
  <si>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</si>
  <si>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</si>
  <si>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</si>
  <si>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</si>
  <si>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</si>
  <si>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</si>
  <si>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</si>
  <si>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</si>
  <si>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</si>
  <si>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</si>
  <si>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</si>
  <si>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</si>
  <si>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</si>
  <si>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</si>
  <si>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</si>
  <si>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</si>
  <si>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</si>
  <si>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</si>
  <si>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</si>
  <si>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</si>
  <si>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</si>
  <si>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</si>
  <si>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</si>
  <si>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</si>
  <si>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</si>
  <si>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</si>
  <si>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</si>
  <si>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</si>
  <si>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</si>
  <si>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</si>
  <si>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</si>
  <si>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</si>
  <si>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</si>
  <si>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</si>
  <si>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</si>
  <si>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</si>
  <si>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</si>
  <si>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</si>
  <si>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</si>
  <si>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</si>
  <si>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</si>
  <si>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</si>
  <si>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</si>
  <si>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</si>
  <si>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</si>
  <si>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</si>
  <si>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</si>
  <si>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</si>
  <si>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</si>
  <si>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</si>
  <si>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</si>
  <si>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</si>
  <si>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</si>
  <si>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</si>
  <si>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</si>
  <si>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</si>
  <si>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</si>
  <si>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</si>
  <si>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</si>
  <si>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</si>
  <si>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</si>
  <si>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</si>
  <si>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</si>
  <si>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</si>
  <si>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</si>
  <si>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</si>
  <si>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</si>
  <si>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</si>
  <si>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</si>
  <si>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</si>
  <si>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</si>
  <si>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</si>
  <si>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</si>
  <si>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</si>
  <si>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</si>
  <si>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</si>
  <si>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</si>
  <si>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</si>
  <si>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</si>
  <si>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</si>
  <si>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</si>
  <si>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</si>
  <si>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</si>
  <si>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</si>
  <si>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</si>
  <si>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</si>
  <si>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</si>
  <si>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</si>
  <si>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</si>
  <si>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</si>
  <si>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</si>
  <si>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</si>
  <si>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</si>
  <si>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</si>
  <si>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</si>
  <si>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</si>
  <si>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</si>
  <si>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</si>
  <si>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</si>
  <si>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</si>
  <si>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</si>
  <si>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</si>
  <si>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</si>
  <si>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</si>
  <si>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</si>
  <si>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</si>
  <si>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</si>
  <si>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</si>
  <si>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</si>
  <si>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</si>
  <si>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</si>
  <si>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</si>
  <si>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</si>
  <si>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</si>
  <si>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</si>
  <si>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</si>
  <si>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</si>
  <si>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</si>
  <si>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</si>
  <si>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</si>
  <si>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</si>
  <si>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</si>
  <si>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</si>
  <si>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</si>
  <si>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</si>
  <si>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</si>
  <si>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</si>
  <si>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</si>
  <si>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</si>
  <si>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</si>
  <si>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</si>
  <si>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</si>
  <si>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</si>
  <si>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</si>
  <si>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</si>
  <si>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</si>
  <si>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</si>
  <si>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</si>
  <si>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</si>
  <si>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</si>
  <si>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</si>
  <si>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</si>
  <si>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</si>
  <si>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</si>
  <si>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</si>
  <si>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</si>
  <si>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</si>
  <si>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</si>
  <si>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</si>
  <si>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</si>
  <si>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</si>
  <si>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</si>
  <si>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</si>
  <si>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</si>
  <si>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</si>
  <si>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</si>
  <si>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</si>
  <si>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</si>
  <si>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</si>
  <si>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</si>
  <si>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</si>
  <si>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</si>
  <si>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</si>
  <si>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</si>
  <si>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</si>
  <si>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</si>
  <si>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</si>
  <si>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</si>
  <si>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</si>
  <si>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</si>
  <si>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</si>
  <si>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</si>
  <si>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</si>
  <si>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</si>
  <si>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</si>
  <si>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</si>
  <si>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</si>
  <si>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</si>
  <si>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</si>
  <si>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</si>
  <si>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</si>
  <si>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</si>
  <si>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</si>
  <si>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</si>
  <si>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</si>
  <si>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</si>
  <si>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</si>
  <si>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</si>
  <si>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</si>
  <si>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</si>
  <si>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</si>
  <si>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</si>
  <si>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</si>
  <si>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</si>
  <si>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</si>
  <si>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</si>
  <si>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</si>
  <si>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</si>
  <si>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</si>
  <si>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</si>
  <si>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</si>
  <si>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</si>
  <si>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</si>
  <si>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</si>
  <si>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</si>
  <si>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</si>
  <si>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</si>
  <si>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</si>
  <si>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</si>
  <si>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</si>
  <si>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</si>
  <si>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</si>
  <si>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</si>
  <si>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</si>
  <si>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</si>
  <si>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</si>
  <si>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</si>
  <si>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</si>
  <si>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</si>
  <si>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</si>
  <si>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</si>
  <si>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</si>
  <si>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</si>
  <si>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</si>
  <si>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</si>
  <si>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</si>
  <si>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</si>
  <si>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</si>
  <si>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</si>
  <si>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</si>
  <si>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</si>
  <si>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</si>
  <si>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</si>
  <si>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</si>
  <si>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</si>
  <si>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</si>
  <si>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</si>
  <si>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</si>
  <si>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</si>
  <si>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</si>
  <si>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</si>
  <si>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</si>
  <si>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</si>
  <si>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</si>
  <si>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</si>
  <si>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</si>
  <si>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</si>
  <si>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</si>
  <si>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</si>
  <si>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</si>
  <si>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</si>
  <si>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</si>
  <si>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</si>
  <si>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</si>
  <si>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</si>
  <si>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</si>
  <si>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</si>
  <si>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</si>
  <si>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</si>
  <si>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</si>
  <si>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</si>
  <si>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</si>
  <si>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</si>
  <si>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</si>
  <si>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</si>
  <si>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</si>
  <si>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</si>
  <si>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</si>
  <si>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</si>
  <si>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</si>
  <si>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</si>
  <si>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</si>
  <si>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</si>
  <si>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</si>
  <si>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</si>
  <si>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</si>
  <si>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</si>
  <si>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</si>
  <si>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</si>
  <si>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</si>
  <si>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</si>
  <si>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</si>
  <si>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</si>
  <si>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</si>
  <si>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</si>
  <si>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</si>
  <si>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</si>
  <si>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</si>
  <si>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</si>
  <si>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</si>
  <si>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</si>
  <si>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</si>
  <si>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</si>
  <si>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</si>
  <si>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</si>
  <si>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</si>
  <si>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</si>
  <si>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</si>
  <si>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</si>
  <si>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</si>
  <si>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</si>
  <si>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</si>
  <si>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</si>
  <si>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</si>
  <si>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</si>
  <si>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</si>
  <si>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</si>
  <si>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</si>
  <si>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</si>
  <si>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</si>
  <si>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</si>
  <si>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</si>
  <si>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</si>
  <si>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</si>
  <si>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</si>
  <si>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</si>
  <si>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</si>
  <si>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</si>
  <si>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</si>
  <si>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</si>
  <si>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</si>
  <si>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</si>
  <si>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</si>
  <si>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</si>
  <si>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</si>
  <si>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</si>
  <si>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</si>
  <si>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</si>
  <si>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</si>
  <si>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</si>
  <si>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</si>
  <si>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</si>
  <si>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</si>
  <si>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</si>
  <si>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</si>
  <si>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</si>
  <si>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</si>
  <si>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</si>
  <si>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</si>
  <si>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</si>
  <si>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</si>
  <si>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</si>
  <si>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</si>
  <si>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</si>
  <si>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</si>
  <si>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</si>
  <si>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</si>
  <si>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</si>
  <si>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</si>
  <si>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</si>
  <si>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</si>
  <si>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</si>
  <si>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</si>
  <si>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</si>
  <si>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</si>
  <si>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</si>
  <si>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</si>
  <si>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</si>
  <si>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</si>
  <si>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</si>
  <si>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</si>
  <si>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</si>
  <si>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</si>
  <si>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</si>
  <si>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</si>
  <si>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</si>
  <si>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</si>
  <si>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</si>
  <si>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</si>
  <si>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</si>
  <si>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</si>
  <si>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</si>
  <si>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</si>
  <si>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</si>
  <si>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</si>
  <si>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</si>
  <si>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</si>
  <si>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</si>
  <si>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</si>
  <si>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</si>
  <si>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</si>
  <si>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</si>
  <si>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</si>
  <si>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</si>
  <si>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</si>
  <si>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</si>
  <si>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</si>
  <si>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</si>
  <si>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</si>
  <si>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</si>
  <si>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</si>
  <si>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</si>
  <si>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</si>
  <si>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</si>
  <si>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</si>
  <si>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</si>
  <si>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</si>
  <si>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</si>
  <si>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</si>
  <si>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</si>
  <si>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</si>
  <si>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</si>
  <si>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</si>
  <si>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</si>
  <si>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</si>
  <si>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</si>
  <si>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</si>
  <si>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</si>
  <si>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</si>
  <si>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</si>
  <si>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</si>
  <si>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</si>
  <si>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</si>
  <si>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</si>
  <si>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</si>
  <si>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</si>
  <si>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</si>
  <si>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</si>
  <si>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</si>
  <si>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</si>
  <si>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</si>
  <si>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</si>
  <si>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</si>
  <si>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</si>
  <si>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</si>
  <si>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</si>
  <si>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</si>
  <si>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</si>
  <si>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</si>
  <si>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</si>
  <si>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</si>
  <si>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</si>
  <si>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</si>
  <si>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</si>
  <si>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</si>
  <si>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</si>
  <si>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</si>
  <si>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</si>
  <si>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</si>
  <si>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</si>
  <si>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</si>
  <si>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</si>
  <si>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</si>
  <si>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</si>
  <si>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</si>
  <si>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</si>
  <si>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</si>
  <si>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</si>
  <si>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</si>
  <si>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</si>
  <si>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</si>
  <si>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</si>
  <si>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</si>
  <si>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</si>
  <si>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</si>
  <si>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</si>
  <si>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</si>
  <si>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</si>
  <si>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</si>
  <si>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</si>
  <si>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</si>
  <si>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</si>
  <si>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</si>
  <si>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</si>
  <si>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</si>
  <si>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</si>
  <si>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</si>
  <si>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</si>
  <si>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</si>
  <si>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</si>
  <si>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</si>
  <si>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</si>
  <si>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</si>
  <si>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</si>
  <si>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</si>
  <si>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</si>
  <si>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</si>
  <si>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</si>
  <si>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</si>
  <si>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</si>
  <si>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</si>
  <si>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</si>
  <si>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</si>
  <si>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</si>
  <si>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</si>
  <si>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</si>
  <si>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</si>
  <si>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</si>
  <si>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</si>
  <si>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</si>
  <si>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</si>
  <si>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</si>
  <si>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</si>
  <si>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</si>
  <si>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</si>
  <si>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</si>
  <si>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</si>
  <si>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</si>
  <si>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</si>
  <si>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</si>
  <si>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</si>
  <si>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</si>
  <si>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</si>
  <si>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</si>
  <si>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</si>
  <si>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</si>
  <si>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</si>
  <si>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</si>
  <si>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</si>
  <si>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</si>
  <si>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</si>
  <si>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</si>
  <si>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</si>
  <si>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</si>
  <si>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</si>
  <si>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</si>
  <si>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</si>
  <si>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</si>
  <si>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</si>
  <si>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</si>
  <si>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</si>
  <si>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</si>
  <si>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</si>
  <si>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</si>
  <si>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</si>
  <si>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</si>
  <si>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</si>
  <si>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</si>
  <si>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</si>
  <si>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</si>
  <si>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</si>
  <si>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</si>
  <si>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</si>
  <si>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</si>
  <si>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</si>
  <si>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</si>
  <si>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</si>
  <si>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</si>
  <si>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</si>
  <si>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</si>
  <si>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</si>
  <si>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</si>
  <si>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</si>
  <si>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</si>
  <si>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</si>
  <si>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</si>
  <si>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</si>
  <si>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</si>
  <si>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</si>
  <si>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</si>
  <si>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</si>
  <si>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</si>
  <si>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</si>
  <si>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</si>
  <si>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</si>
  <si>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</si>
  <si>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</si>
  <si>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</si>
  <si>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</si>
  <si>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</si>
  <si>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</si>
  <si>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</si>
  <si>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</si>
  <si>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</si>
  <si>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</si>
  <si>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</si>
  <si>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</si>
  <si>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</si>
  <si>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</si>
  <si>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</si>
  <si>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</si>
  <si>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</si>
  <si>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</si>
  <si>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</si>
  <si>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</si>
  <si>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</si>
  <si>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</si>
  <si>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</si>
  <si>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</si>
  <si>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</si>
  <si>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</si>
  <si>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</si>
  <si>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</si>
  <si>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</si>
  <si>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</si>
  <si>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</si>
  <si>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</si>
  <si>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</si>
  <si>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</si>
  <si>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</si>
  <si>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</si>
  <si>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</si>
  <si>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</si>
  <si>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</si>
  <si>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</si>
  <si>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</si>
  <si>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</si>
  <si>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</si>
  <si>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</si>
  <si>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</si>
  <si>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</si>
  <si>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</si>
  <si>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</si>
  <si>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</si>
  <si>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</si>
  <si>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</si>
  <si>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</si>
  <si>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</si>
  <si>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</si>
  <si>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</si>
  <si>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</si>
  <si>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</si>
  <si>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</si>
  <si>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</si>
  <si>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</si>
  <si>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</si>
  <si>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</si>
  <si>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</si>
  <si>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</si>
  <si>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</si>
  <si>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</si>
  <si>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</si>
  <si>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</si>
  <si>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</si>
  <si>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</si>
  <si>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</si>
  <si>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</si>
  <si>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</si>
  <si>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</si>
  <si>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</si>
  <si>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</si>
  <si>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</si>
  <si>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</si>
  <si>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</si>
  <si>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</si>
  <si>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</si>
  <si>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</si>
  <si>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</si>
  <si>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</si>
  <si>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</si>
  <si>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</si>
  <si>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</si>
  <si>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</si>
  <si>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</si>
  <si>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</si>
  <si>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</si>
  <si>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</si>
  <si>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</si>
  <si>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</si>
  <si>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</si>
  <si>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</si>
  <si>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</si>
  <si>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</si>
  <si>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</si>
  <si>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</si>
  <si>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</si>
  <si>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</si>
  <si>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</si>
  <si>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</si>
  <si>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</si>
  <si>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</si>
  <si>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</si>
  <si>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</si>
  <si>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</si>
  <si>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</si>
  <si>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</si>
  <si>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</si>
  <si>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</si>
  <si>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</si>
  <si>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</si>
  <si>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</si>
  <si>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</si>
  <si>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</si>
  <si>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</si>
  <si>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</si>
  <si>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</si>
  <si>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</si>
  <si>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</si>
  <si>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</si>
  <si>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</si>
  <si>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</si>
  <si>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</si>
  <si>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</si>
  <si>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</si>
  <si>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</si>
  <si>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</si>
  <si>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</si>
  <si>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</si>
  <si>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</si>
  <si>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</si>
  <si>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</si>
  <si>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</si>
  <si>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</si>
  <si>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</si>
  <si>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</si>
  <si>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</si>
  <si>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</si>
  <si>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</si>
  <si>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</si>
  <si>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</si>
  <si>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</si>
  <si>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</si>
  <si>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</si>
  <si>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</si>
  <si>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</si>
  <si>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</si>
  <si>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</si>
  <si>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</si>
  <si>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</si>
  <si>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</si>
  <si>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</si>
  <si>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</si>
  <si>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</si>
  <si>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</si>
  <si>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</si>
  <si>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</si>
  <si>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</si>
  <si>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</si>
  <si>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</si>
  <si>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</si>
  <si>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</si>
  <si>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</si>
  <si>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</si>
  <si>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</si>
  <si>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</si>
  <si>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</si>
  <si>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</si>
  <si>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</si>
  <si>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</si>
  <si>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</si>
  <si>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</si>
  <si>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</si>
  <si>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</si>
  <si>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</si>
  <si>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</si>
  <si>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</si>
  <si>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</si>
  <si>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</si>
  <si>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</si>
  <si>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</si>
  <si>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</si>
  <si>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</si>
  <si>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</si>
  <si>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</si>
  <si>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</si>
  <si>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</si>
  <si>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</si>
  <si>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</si>
  <si>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</si>
  <si>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</si>
  <si>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</si>
  <si>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</si>
  <si>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</si>
  <si>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</si>
  <si>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</si>
  <si>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</si>
  <si>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</si>
  <si>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</si>
  <si>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</si>
  <si>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</si>
  <si>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</si>
  <si>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</si>
  <si>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</si>
  <si>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</si>
  <si>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</si>
  <si>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</si>
  <si>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</si>
  <si>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</si>
  <si>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</si>
  <si>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</si>
  <si>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</si>
  <si>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</si>
  <si>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</si>
  <si>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</si>
  <si>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</si>
  <si>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</si>
  <si>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</si>
  <si>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</si>
  <si>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</si>
  <si>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</si>
  <si>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</si>
  <si>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</si>
  <si>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</si>
  <si>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</si>
  <si>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</si>
  <si>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</si>
  <si>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</si>
  <si>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</si>
  <si>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</si>
  <si>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</si>
  <si>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</si>
  <si>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</si>
  <si>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</si>
  <si>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</si>
  <si>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</si>
  <si>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</si>
  <si>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</si>
  <si>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</si>
  <si>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</si>
  <si>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</si>
  <si>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</si>
  <si>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</si>
  <si>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</si>
  <si>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</si>
  <si>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</si>
  <si>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</si>
  <si>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</si>
  <si>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</si>
  <si>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</si>
  <si>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</si>
  <si>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</si>
  <si>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</si>
  <si>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</si>
  <si>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</si>
  <si>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</si>
  <si>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</si>
  <si>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</si>
  <si>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</si>
  <si>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</si>
  <si>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</si>
  <si>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</si>
  <si>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</si>
  <si>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</si>
  <si>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</si>
  <si>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</si>
  <si>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</si>
  <si>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</si>
  <si>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</si>
  <si>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</si>
  <si>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</si>
  <si>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</si>
  <si>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</si>
  <si>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</si>
  <si>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</si>
  <si>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</si>
  <si>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</si>
  <si>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</si>
  <si>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</si>
  <si>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</si>
  <si>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</si>
  <si>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</si>
  <si>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</si>
  <si>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</si>
  <si>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</si>
  <si>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</si>
  <si>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</si>
  <si>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</si>
  <si>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</si>
  <si>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</si>
  <si>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</si>
  <si>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</si>
  <si>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</si>
  <si>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</si>
  <si>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</si>
  <si>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</si>
  <si>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</si>
  <si>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</si>
  <si>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</si>
  <si>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</si>
  <si>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</si>
  <si>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</si>
  <si>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</si>
  <si>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</si>
  <si>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</si>
  <si>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</si>
  <si>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</si>
  <si>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</si>
  <si>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</si>
  <si>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</si>
  <si>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</si>
  <si>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</si>
  <si>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</si>
  <si>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</si>
  <si>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</si>
  <si>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</si>
  <si>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</si>
  <si>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</si>
  <si>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</si>
  <si>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</si>
  <si>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</si>
  <si>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</si>
  <si>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</si>
  <si>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</si>
  <si>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</si>
  <si>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</si>
  <si>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</si>
  <si>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</si>
  <si>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</si>
  <si>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</si>
  <si>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</si>
  <si>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</si>
  <si>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</si>
  <si>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</si>
  <si>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</si>
  <si>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</si>
  <si>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</si>
  <si>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</si>
  <si>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</si>
  <si>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</si>
  <si>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</si>
  <si>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</si>
  <si>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</si>
  <si>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</si>
  <si>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</si>
  <si>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</si>
  <si>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</si>
  <si>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</si>
  <si>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</si>
  <si>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</si>
  <si>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</si>
  <si>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</si>
  <si>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</si>
  <si>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</si>
  <si>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</si>
  <si>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</si>
  <si>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</si>
  <si>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</si>
  <si>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</si>
  <si>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</si>
  <si>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</si>
  <si>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</si>
  <si>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</si>
  <si>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</si>
  <si>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</si>
  <si>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</si>
  <si>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</si>
  <si>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</si>
  <si>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</si>
  <si>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</si>
  <si>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</si>
  <si>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</si>
  <si>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</si>
  <si>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</si>
  <si>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</si>
  <si>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</si>
  <si>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</si>
  <si>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</si>
  <si>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</si>
  <si>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</si>
  <si>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</si>
  <si>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</si>
  <si>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</si>
  <si>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</si>
  <si>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</si>
  <si>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</si>
  <si>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</si>
  <si>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</si>
  <si>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</si>
  <si>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</si>
  <si>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</si>
  <si>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</si>
  <si>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</si>
  <si>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</si>
  <si>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</si>
  <si>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</si>
  <si>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</si>
  <si>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</si>
  <si>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</si>
  <si>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</si>
  <si>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</si>
  <si>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</si>
  <si>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</si>
  <si>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</si>
  <si>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</si>
  <si>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</si>
  <si>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</si>
  <si>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</si>
  <si>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</si>
  <si>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</si>
  <si>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</si>
  <si>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</si>
  <si>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</si>
  <si>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</si>
  <si>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</si>
  <si>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</si>
  <si>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</si>
  <si>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</si>
  <si>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</si>
  <si>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</si>
  <si>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</si>
  <si>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</si>
  <si>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</si>
  <si>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</si>
  <si>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</si>
  <si>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</si>
  <si>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</si>
  <si>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</si>
  <si>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</si>
  <si>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</si>
  <si>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</si>
  <si>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</si>
  <si>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</si>
  <si>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</si>
  <si>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</si>
  <si>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</si>
  <si>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</si>
  <si>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</si>
  <si>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</si>
  <si>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</si>
  <si>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</si>
  <si>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</si>
  <si>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</si>
  <si>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</si>
  <si>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</si>
  <si>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</si>
  <si>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</si>
  <si>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</si>
  <si>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</si>
  <si>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</si>
  <si>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</si>
  <si>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</si>
  <si>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</si>
  <si>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</si>
  <si>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</si>
  <si>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</si>
  <si>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</si>
  <si>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</si>
  <si>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</si>
  <si>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</si>
  <si>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</si>
  <si>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</si>
  <si>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</si>
  <si>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</si>
  <si>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</si>
  <si>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</si>
  <si>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</si>
  <si>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</si>
  <si>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</si>
  <si>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</si>
  <si>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</si>
  <si>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</si>
  <si>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</si>
  <si>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</si>
  <si>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</si>
  <si>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</si>
  <si>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</si>
  <si>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</si>
  <si>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</si>
  <si>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</si>
  <si>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</si>
  <si>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</si>
  <si>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</si>
  <si>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</si>
  <si>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</si>
  <si>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</si>
  <si>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</si>
  <si>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</si>
  <si>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</si>
  <si>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</si>
  <si>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</si>
  <si>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</si>
  <si>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</si>
  <si>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</si>
  <si>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</si>
  <si>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</si>
  <si>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</si>
  <si>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</si>
  <si>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</si>
  <si>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</si>
  <si>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</si>
  <si>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</si>
  <si>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</si>
  <si>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</si>
  <si>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</si>
  <si>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</si>
  <si>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</si>
  <si>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</si>
  <si>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</si>
  <si>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</si>
  <si>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</si>
  <si>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</si>
  <si>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</si>
  <si>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</si>
  <si>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</si>
  <si>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</si>
  <si>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</si>
  <si>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</si>
  <si>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</si>
  <si>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</si>
  <si>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</si>
  <si>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</si>
  <si>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</si>
  <si>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</si>
  <si>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</si>
  <si>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</si>
  <si>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</si>
  <si>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</si>
  <si>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</si>
  <si>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</si>
  <si>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</si>
  <si>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</si>
  <si>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</si>
  <si>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</si>
  <si>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</si>
  <si>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</si>
  <si>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</si>
  <si>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</si>
  <si>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</si>
  <si>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</si>
  <si>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</si>
  <si>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</si>
  <si>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</si>
  <si>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</si>
  <si>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</si>
  <si>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</si>
  <si>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</si>
  <si>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</si>
  <si>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</si>
  <si>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</si>
  <si>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</si>
  <si>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</si>
  <si>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</si>
  <si>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</si>
  <si>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</si>
  <si>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</si>
  <si>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</si>
  <si>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</si>
  <si>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</si>
  <si>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</si>
  <si>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</si>
  <si>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</si>
  <si>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</si>
  <si>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</si>
  <si>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</si>
  <si>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</si>
  <si>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</si>
  <si>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</si>
  <si>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</si>
  <si>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</si>
  <si>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</si>
  <si>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</si>
  <si>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</si>
  <si>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</si>
  <si>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</si>
  <si>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</si>
  <si>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</si>
  <si>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</si>
  <si>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</si>
  <si>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</si>
  <si>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</si>
  <si>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</si>
  <si>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</si>
  <si>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</si>
  <si>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</si>
  <si>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</si>
  <si>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</si>
  <si>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</si>
  <si>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</si>
  <si>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</si>
  <si>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</si>
  <si>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</si>
  <si>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</si>
  <si>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</si>
  <si>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</si>
  <si>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</si>
  <si>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</si>
  <si>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</si>
  <si>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</si>
  <si>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</si>
  <si>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</si>
  <si>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</si>
  <si>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</si>
  <si>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</si>
  <si>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</si>
  <si>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</si>
  <si>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</si>
  <si>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</si>
  <si>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</si>
  <si>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</si>
  <si>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</si>
  <si>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</si>
  <si>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</si>
  <si>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</si>
  <si>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</si>
  <si>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</si>
  <si>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</si>
  <si>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</si>
  <si>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</si>
  <si>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</si>
  <si>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</si>
  <si>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</si>
  <si>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</si>
  <si>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</si>
  <si>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</si>
  <si>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</si>
  <si>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</si>
  <si>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</si>
  <si>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</si>
  <si>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</si>
  <si>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</si>
  <si>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</si>
  <si>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</si>
  <si>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</si>
  <si>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</si>
  <si>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</si>
  <si>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</si>
  <si>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</si>
  <si>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</si>
  <si>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</si>
  <si>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</si>
  <si>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</si>
  <si>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</si>
  <si>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</si>
  <si>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</si>
  <si>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</si>
  <si>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</si>
  <si>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</si>
  <si>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</si>
  <si>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</si>
  <si>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</si>
  <si>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</si>
  <si>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</si>
  <si>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</si>
  <si>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</si>
  <si>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</si>
  <si>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</si>
  <si>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</si>
  <si>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</si>
  <si>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</si>
  <si>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</si>
  <si>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</si>
  <si>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</si>
  <si>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</si>
  <si>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</si>
  <si>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</si>
  <si>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</si>
  <si>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</si>
  <si>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</si>
  <si>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</si>
  <si>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</si>
  <si>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</si>
  <si>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</si>
  <si>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</si>
  <si>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</si>
  <si>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</si>
  <si>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</si>
  <si>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</si>
  <si>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</si>
  <si>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</si>
  <si>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</si>
  <si>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</si>
  <si>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</si>
  <si>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</si>
  <si>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</si>
  <si>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</si>
  <si>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</si>
  <si>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</si>
  <si>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</si>
  <si>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</si>
  <si>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</si>
  <si>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</si>
  <si>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</si>
  <si>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</si>
  <si>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</si>
  <si>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</si>
  <si>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</si>
  <si>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</si>
  <si>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</si>
  <si>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</si>
  <si>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</si>
  <si>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</si>
  <si>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</si>
  <si>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</si>
  <si>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</si>
  <si>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</si>
  <si>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</si>
  <si>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</si>
  <si>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</si>
  <si>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</si>
  <si>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</si>
  <si>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</si>
  <si>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</si>
  <si>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</si>
  <si>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</si>
  <si>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</si>
  <si>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</si>
  <si>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</si>
  <si>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</si>
  <si>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</si>
  <si>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</si>
  <si>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</si>
  <si>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</si>
  <si>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</si>
  <si>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</si>
  <si>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</si>
  <si>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</si>
  <si>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</si>
  <si>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</si>
  <si>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</si>
  <si>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</si>
  <si>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</si>
  <si>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</si>
  <si>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</si>
  <si>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</si>
  <si>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</si>
  <si>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</si>
  <si>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</si>
  <si>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</si>
  <si>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</si>
  <si>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</si>
  <si>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</si>
  <si>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</si>
  <si>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</si>
  <si>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</si>
  <si>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</si>
  <si>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</si>
  <si>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</si>
  <si>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</si>
  <si>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</si>
  <si>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</si>
  <si>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</si>
  <si>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</si>
  <si>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</si>
  <si>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</si>
  <si>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</si>
  <si>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</si>
  <si>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</si>
  <si>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</si>
  <si>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</si>
  <si>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</si>
  <si>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</si>
  <si>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</si>
  <si>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</si>
  <si>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</si>
  <si>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</si>
  <si>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</si>
  <si>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</si>
  <si>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</si>
  <si>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</si>
  <si>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</si>
  <si>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</si>
  <si>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</si>
  <si>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</si>
  <si>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</si>
  <si>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</si>
  <si>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</si>
  <si>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</si>
  <si>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</si>
  <si>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</si>
  <si>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</si>
  <si>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</si>
  <si>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</si>
  <si>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</si>
  <si>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</si>
  <si>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</si>
  <si>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</si>
  <si>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</si>
  <si>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</si>
  <si>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</si>
  <si>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</si>
  <si>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</si>
  <si>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</si>
  <si>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</si>
  <si>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</si>
  <si>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</si>
  <si>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</si>
  <si>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</si>
  <si>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</si>
  <si>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</si>
  <si>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</si>
  <si>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</si>
  <si>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</si>
  <si>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</si>
  <si>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</si>
  <si>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</si>
  <si>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</si>
  <si>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</si>
  <si>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</si>
  <si>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</si>
  <si>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</si>
  <si>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</si>
  <si>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</si>
  <si>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</si>
  <si>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</si>
  <si>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</si>
  <si>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</si>
  <si>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</si>
  <si>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</si>
  <si>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</si>
  <si>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</si>
  <si>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</si>
  <si>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</si>
  <si>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</si>
  <si>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</si>
  <si>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</si>
  <si>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</si>
  <si>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</si>
  <si>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</si>
  <si>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</si>
  <si>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</si>
  <si>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</si>
  <si>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</si>
  <si>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</si>
  <si>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</si>
  <si>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</si>
  <si>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</si>
  <si>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</si>
  <si>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</si>
  <si>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</si>
  <si>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</si>
  <si>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</si>
  <si>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</si>
  <si>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</si>
  <si>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</si>
  <si>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</si>
  <si>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</si>
  <si>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</si>
  <si>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</si>
  <si>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</si>
  <si>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</si>
  <si>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</si>
  <si>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</si>
  <si>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</si>
  <si>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</si>
  <si>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</si>
  <si>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</si>
  <si>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</si>
  <si>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</si>
  <si>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</si>
  <si>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</si>
  <si>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</si>
  <si>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</si>
  <si>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</si>
  <si>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</si>
  <si>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</si>
  <si>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</si>
  <si>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</si>
  <si>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</si>
  <si>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</si>
  <si>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</si>
  <si>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</si>
  <si>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</si>
  <si>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</si>
  <si>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</si>
  <si>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</si>
  <si>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</si>
  <si>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</si>
  <si>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</si>
  <si>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</si>
  <si>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</si>
  <si>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</si>
  <si>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</si>
  <si>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</si>
  <si>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</si>
  <si>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</si>
  <si>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</si>
  <si>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</si>
  <si>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</si>
  <si>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</si>
  <si>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</si>
  <si>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</si>
  <si>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</si>
  <si>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</si>
  <si>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</si>
  <si>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</si>
  <si>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</si>
  <si>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</si>
  <si>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</si>
  <si>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</si>
  <si>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</si>
  <si>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</si>
  <si>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</si>
  <si>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</si>
  <si>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</si>
  <si>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</si>
  <si>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</si>
  <si>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</si>
  <si>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</si>
  <si>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</si>
  <si>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</si>
  <si>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</si>
  <si>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</si>
  <si>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</si>
  <si>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</si>
  <si>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</si>
  <si>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</si>
  <si>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</si>
  <si>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</si>
  <si>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</si>
  <si>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</si>
  <si>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</si>
  <si>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</si>
  <si>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</si>
  <si>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</si>
  <si>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</si>
  <si>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</si>
  <si>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</si>
  <si>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</si>
  <si>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</si>
  <si>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</si>
  <si>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</si>
  <si>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</si>
  <si>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</si>
  <si>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</si>
  <si>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</si>
  <si>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</si>
  <si>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</si>
  <si>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</si>
  <si>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</si>
  <si>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</si>
  <si>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</si>
  <si>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</si>
  <si>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</si>
  <si>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</si>
  <si>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</si>
  <si>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</si>
  <si>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</si>
  <si>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</si>
  <si>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</si>
  <si>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</si>
  <si>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</si>
  <si>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</si>
  <si>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</si>
  <si>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</si>
  <si>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</si>
  <si>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</si>
  <si>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</si>
  <si>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</si>
  <si>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</si>
  <si>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</si>
  <si>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</si>
  <si>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</si>
  <si>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</si>
  <si>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</si>
  <si>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</si>
  <si>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</si>
  <si>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</si>
  <si>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</si>
  <si>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</si>
  <si>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</si>
  <si>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</si>
  <si>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</si>
  <si>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</si>
  <si>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</si>
  <si>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</si>
  <si>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</si>
  <si>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</si>
  <si>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</si>
  <si>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</si>
  <si>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</si>
  <si>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</si>
  <si>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</si>
  <si>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</si>
  <si>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</si>
  <si>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</si>
  <si>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</si>
  <si>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</si>
  <si>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</si>
  <si>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</si>
  <si>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</si>
  <si>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</si>
  <si>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</si>
  <si>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</si>
  <si>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</si>
  <si>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</si>
  <si>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</si>
  <si>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</si>
  <si>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</si>
  <si>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</si>
  <si>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</si>
  <si>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</si>
  <si>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</si>
  <si>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</si>
  <si>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</si>
  <si>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</si>
  <si>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</si>
  <si>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</si>
  <si>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</si>
  <si>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</si>
  <si>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</si>
  <si>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</si>
  <si>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</si>
  <si>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</si>
  <si>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</si>
  <si>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</si>
  <si>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</si>
  <si>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</si>
  <si>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</si>
  <si>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</si>
  <si>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</si>
  <si>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</si>
  <si>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</si>
  <si>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</si>
  <si>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</si>
  <si>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</si>
  <si>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</si>
  <si>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</si>
  <si>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</si>
  <si>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</si>
  <si>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</si>
  <si>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</si>
  <si>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</si>
  <si>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</si>
  <si>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</si>
  <si>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</si>
  <si>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</si>
  <si>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</si>
  <si>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</si>
  <si>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</si>
  <si>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</si>
  <si>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</si>
  <si>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</si>
  <si>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</si>
  <si>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</si>
  <si>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</si>
  <si>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</si>
  <si>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</si>
  <si>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</si>
  <si>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</si>
  <si>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</si>
  <si>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</si>
  <si>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</si>
  <si>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</si>
  <si>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</si>
  <si>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</si>
  <si>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</si>
  <si>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</si>
  <si>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</si>
  <si>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</si>
  <si>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</si>
  <si>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</si>
  <si>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</si>
  <si>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</si>
  <si>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</si>
  <si>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</si>
  <si>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</si>
  <si>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</si>
  <si>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</si>
  <si>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</si>
  <si>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</si>
  <si>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</si>
  <si>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</si>
  <si>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</si>
  <si>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</si>
  <si>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</si>
  <si>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</si>
  <si>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</si>
  <si>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</si>
  <si>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</si>
  <si>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</si>
  <si>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</si>
  <si>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</si>
  <si>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</si>
  <si>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</si>
  <si>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</si>
  <si>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</si>
  <si>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</si>
  <si>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</si>
  <si>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</si>
  <si>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</si>
  <si>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</si>
  <si>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</si>
  <si>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</si>
  <si>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</si>
  <si>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</si>
  <si>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</si>
  <si>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</si>
  <si>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</si>
  <si>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</si>
  <si>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</si>
  <si>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</si>
  <si>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</si>
  <si>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</si>
  <si>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</si>
  <si>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</si>
  <si>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</si>
  <si>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</si>
  <si>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</si>
  <si>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</si>
  <si>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</si>
  <si>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</si>
  <si>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</si>
  <si>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</si>
  <si>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</si>
  <si>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</si>
  <si>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</si>
  <si>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</si>
  <si>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</si>
  <si>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</si>
  <si>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</si>
  <si>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</si>
  <si>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</si>
  <si>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</si>
  <si>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</si>
  <si>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</si>
  <si>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</si>
  <si>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</si>
  <si>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</si>
  <si>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</si>
  <si>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</si>
  <si>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</si>
  <si>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</si>
  <si>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</si>
  <si>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</si>
  <si>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</si>
  <si>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</si>
  <si>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</si>
  <si>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</si>
  <si>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</si>
  <si>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</si>
  <si>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</si>
  <si>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</si>
  <si>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</si>
  <si>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</si>
  <si>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</si>
  <si>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</si>
  <si>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</si>
  <si>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</si>
  <si>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</si>
  <si>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</si>
  <si>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</si>
  <si>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</si>
  <si>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</si>
  <si>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</si>
  <si>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</si>
  <si>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</si>
  <si>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</si>
  <si>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</si>
  <si>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</si>
  <si>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</si>
  <si>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</si>
  <si>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</si>
  <si>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</si>
  <si>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</si>
  <si>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</si>
  <si>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</si>
  <si>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</si>
  <si>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</si>
  <si>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</si>
  <si>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</si>
  <si>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</si>
  <si>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</si>
  <si>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</si>
  <si>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</si>
  <si>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</si>
  <si>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</si>
  <si>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</si>
  <si>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</si>
  <si>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</si>
  <si>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</si>
  <si>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</si>
  <si>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</si>
  <si>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</si>
  <si>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</si>
  <si>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</si>
  <si>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</si>
  <si>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</si>
  <si>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</si>
  <si>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</si>
  <si>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</si>
  <si>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</si>
  <si>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</si>
  <si>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</si>
  <si>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</si>
  <si>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</si>
  <si>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</si>
  <si>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</si>
  <si>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</si>
  <si>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</si>
  <si>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</si>
  <si>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</si>
  <si>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</si>
  <si>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</si>
  <si>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</si>
  <si>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</si>
  <si>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</si>
  <si>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</si>
  <si>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</si>
  <si>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</si>
  <si>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</si>
  <si>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</si>
  <si>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</si>
  <si>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</si>
  <si>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</si>
  <si>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</si>
  <si>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</si>
  <si>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</si>
  <si>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</si>
  <si>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</si>
  <si>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</si>
  <si>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</si>
  <si>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</si>
  <si>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</si>
  <si>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</si>
  <si>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</si>
  <si>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</si>
  <si>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</si>
  <si>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</si>
  <si>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</si>
  <si>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</si>
  <si>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</si>
  <si>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</si>
  <si>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</si>
  <si>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</si>
  <si>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</si>
  <si>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</si>
  <si>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</si>
  <si>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</si>
  <si>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</si>
  <si>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</si>
  <si>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</si>
  <si>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</si>
  <si>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</si>
  <si>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</si>
  <si>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</si>
  <si>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</si>
  <si>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</si>
  <si>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</si>
  <si>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</si>
  <si>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</si>
  <si>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</si>
  <si>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</si>
  <si>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</si>
  <si>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</si>
  <si>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</si>
  <si>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</si>
  <si>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</si>
  <si>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</si>
  <si>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</si>
  <si>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</si>
  <si>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</si>
  <si>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</si>
  <si>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</si>
  <si>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</si>
  <si>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</si>
  <si>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</si>
  <si>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</si>
  <si>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</si>
  <si>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</si>
  <si>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</si>
  <si>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</si>
  <si>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</si>
  <si>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</si>
  <si>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</si>
  <si>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</si>
  <si>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</si>
  <si>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</si>
  <si>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</si>
  <si>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</si>
  <si>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</si>
  <si>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</si>
  <si>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</si>
  <si>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</si>
  <si>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</si>
  <si>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</si>
  <si>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</si>
  <si>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</si>
  <si>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</si>
  <si>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</si>
  <si>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</si>
  <si>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</si>
  <si>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</si>
  <si>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</si>
  <si>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</si>
  <si>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</si>
  <si>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</si>
  <si>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</si>
  <si>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</si>
  <si>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</si>
  <si>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</si>
  <si>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</si>
  <si>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</si>
  <si>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</si>
  <si>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</si>
  <si>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</si>
  <si>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</si>
  <si>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</si>
  <si>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</si>
  <si>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</si>
  <si>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</si>
  <si>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</si>
  <si>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</si>
  <si>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</si>
  <si>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</si>
  <si>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</si>
  <si>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</si>
  <si>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</si>
  <si>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</si>
  <si>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</si>
  <si>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</si>
  <si>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</si>
  <si>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</si>
  <si>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</si>
  <si>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</si>
  <si>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</si>
  <si>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</si>
  <si>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</si>
  <si>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</si>
  <si>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</si>
  <si>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</si>
  <si>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</si>
  <si>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</si>
  <si>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</si>
  <si>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</si>
  <si>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</si>
  <si>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</si>
  <si>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</si>
  <si>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</si>
  <si>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</si>
  <si>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</si>
  <si>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</si>
  <si>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</si>
  <si>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</si>
  <si>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</si>
  <si>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</si>
  <si>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</si>
  <si>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</si>
  <si>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</si>
  <si>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</si>
  <si>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</si>
  <si>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</si>
  <si>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</si>
  <si>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</si>
  <si>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</si>
  <si>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</si>
  <si>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</si>
  <si>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</si>
  <si>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</si>
  <si>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</si>
  <si>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</si>
  <si>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</si>
  <si>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</si>
  <si>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</si>
  <si>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</si>
  <si>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</si>
  <si>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</si>
  <si>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</si>
  <si>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</si>
  <si>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</si>
  <si>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</si>
  <si>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</si>
  <si>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</si>
  <si>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</si>
  <si>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</si>
  <si>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</si>
  <si>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</si>
  <si>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</si>
  <si>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</si>
  <si>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</si>
  <si>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</si>
  <si>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</si>
  <si>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</si>
  <si>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</si>
  <si>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</si>
  <si>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</si>
  <si>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</si>
  <si>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</si>
  <si>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</si>
  <si>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</si>
  <si>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</si>
  <si>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</si>
  <si>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</si>
  <si>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</si>
  <si>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</si>
  <si>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</si>
  <si>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</si>
  <si>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</si>
  <si>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</si>
  <si>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</si>
  <si>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</si>
  <si>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</si>
  <si>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</si>
  <si>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</si>
  <si>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</si>
  <si>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</si>
  <si>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</si>
  <si>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</si>
  <si>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</si>
  <si>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</si>
  <si>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</si>
  <si>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</si>
  <si>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</si>
  <si>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</si>
  <si>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</si>
  <si>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</si>
  <si>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</si>
  <si>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</si>
  <si>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</si>
  <si>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</si>
  <si>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</si>
  <si>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</si>
  <si>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</si>
  <si>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</si>
  <si>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</si>
  <si>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</si>
  <si>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</si>
  <si>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</si>
  <si>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</si>
  <si>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</si>
  <si>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</si>
  <si>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</si>
  <si>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</si>
  <si>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</si>
  <si>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</si>
  <si>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</si>
  <si>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</si>
  <si>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</si>
  <si>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</si>
  <si>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</si>
  <si>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</si>
  <si>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</si>
  <si>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</si>
  <si>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</si>
  <si>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</si>
  <si>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</si>
  <si>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</si>
  <si>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</si>
  <si>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</si>
  <si>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</si>
  <si>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</si>
  <si>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</si>
  <si>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</si>
  <si>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</si>
  <si>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</si>
  <si>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</si>
  <si>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</si>
  <si>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</si>
  <si>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</si>
  <si>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</si>
  <si>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</si>
  <si>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</si>
  <si>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</si>
  <si>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</si>
  <si>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</si>
  <si>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</si>
  <si>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</si>
  <si>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</si>
  <si>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</si>
  <si>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</si>
  <si>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</si>
  <si>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</si>
  <si>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</si>
  <si>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</si>
  <si>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</si>
  <si>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</si>
  <si>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</si>
  <si>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</si>
  <si>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</si>
  <si>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</si>
  <si>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</si>
  <si>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</si>
  <si>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</si>
  <si>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</si>
  <si>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</si>
  <si>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</si>
  <si>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</si>
  <si>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</si>
  <si>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</si>
  <si>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</si>
  <si>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</si>
  <si>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</si>
  <si>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</si>
  <si>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</si>
  <si>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</si>
  <si>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</si>
  <si>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</si>
  <si>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</si>
  <si>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</si>
  <si>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</si>
  <si>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</si>
  <si>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</si>
  <si>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</si>
  <si>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</si>
  <si>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</si>
  <si>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</si>
  <si>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</si>
  <si>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</si>
  <si>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</si>
  <si>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</si>
  <si>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</si>
  <si>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</si>
  <si>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</si>
  <si>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</si>
  <si>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</si>
  <si>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</si>
  <si>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</si>
  <si>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</si>
  <si>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</si>
  <si>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</si>
  <si>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</si>
  <si>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</si>
  <si>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</si>
  <si>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</si>
  <si>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</si>
  <si>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</si>
  <si>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</si>
  <si>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</si>
  <si>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</si>
  <si>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</si>
  <si>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</si>
  <si>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</si>
  <si>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</si>
  <si>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</si>
  <si>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</si>
  <si>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</si>
  <si>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</si>
  <si>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</si>
  <si>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</si>
  <si>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</si>
  <si>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</si>
  <si>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</si>
  <si>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</si>
  <si>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</si>
  <si>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</si>
  <si>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</si>
  <si>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</si>
  <si>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</si>
  <si>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</si>
  <si>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</si>
  <si>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</si>
  <si>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</si>
  <si>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</si>
  <si>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</si>
  <si>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</si>
  <si>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</si>
  <si>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</si>
  <si>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</si>
  <si>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</si>
  <si>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</si>
  <si>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</si>
  <si>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</si>
  <si>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</si>
  <si>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</si>
  <si>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</si>
  <si>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</si>
  <si>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</si>
  <si>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</si>
  <si>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</si>
  <si>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</si>
  <si>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</si>
  <si>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</si>
  <si>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</si>
  <si>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</si>
  <si>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</si>
  <si>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</si>
  <si>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</si>
  <si>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</si>
  <si>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</si>
  <si>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</si>
  <si>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</si>
  <si>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</si>
  <si>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</si>
  <si>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</si>
  <si>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</si>
  <si>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</si>
  <si>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</si>
  <si>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</si>
  <si>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</si>
  <si>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</si>
  <si>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</si>
  <si>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</si>
  <si>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</si>
  <si>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</si>
  <si>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</si>
  <si>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</si>
  <si>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</si>
  <si>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</si>
  <si>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</si>
  <si>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</si>
  <si>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</si>
  <si>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</si>
  <si>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</si>
  <si>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</si>
  <si>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</si>
  <si>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</si>
  <si>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</si>
  <si>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</si>
  <si>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</si>
  <si>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</si>
  <si>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</si>
  <si>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</si>
  <si>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</si>
  <si>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</si>
  <si>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</si>
  <si>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</si>
  <si>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</si>
  <si>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</si>
  <si>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</si>
  <si>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</si>
  <si>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</si>
  <si>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</si>
  <si>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</si>
  <si>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</si>
  <si>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</si>
  <si>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</si>
  <si>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</si>
  <si>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</si>
  <si>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</si>
  <si>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</si>
  <si>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</si>
  <si>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</si>
  <si>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</si>
  <si>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</si>
  <si>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</si>
  <si>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</si>
  <si>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</si>
  <si>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</si>
  <si>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</si>
  <si>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</si>
  <si>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</si>
  <si>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</si>
  <si>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</si>
  <si>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</si>
  <si>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</si>
  <si>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</si>
  <si>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</si>
  <si>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</si>
  <si>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</si>
  <si>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</si>
  <si>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</si>
  <si>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</si>
  <si>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</si>
  <si>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</si>
  <si>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</si>
  <si>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</si>
  <si>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</si>
  <si>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</si>
  <si>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</si>
  <si>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</si>
  <si>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</si>
  <si>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</si>
  <si>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</si>
  <si>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</si>
  <si>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</si>
  <si>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</si>
  <si>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</si>
  <si>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</si>
  <si>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</si>
  <si>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</si>
  <si>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</si>
  <si>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</si>
  <si>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</si>
  <si>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</si>
  <si>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</si>
  <si>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</si>
  <si>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</si>
  <si>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</si>
  <si>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</si>
  <si>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</si>
  <si>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</si>
  <si>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</si>
  <si>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</si>
  <si>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</si>
  <si>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</si>
  <si>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</si>
  <si>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</si>
  <si>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</si>
  <si>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</si>
  <si>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</si>
  <si>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</si>
  <si>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</si>
  <si>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</si>
  <si>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</si>
  <si>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</si>
  <si>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</si>
  <si>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</si>
  <si>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</si>
  <si>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</si>
  <si>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</si>
  <si>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</si>
  <si>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</si>
  <si>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</si>
  <si>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</si>
  <si>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</si>
  <si>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</si>
  <si>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</si>
  <si>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</si>
  <si>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</si>
  <si>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</si>
  <si>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</si>
  <si>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</si>
  <si>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</si>
  <si>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</si>
  <si>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</si>
  <si>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</si>
  <si>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</si>
  <si>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</si>
  <si>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</si>
  <si>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</si>
  <si>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</si>
  <si>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</si>
  <si>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</si>
  <si>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</si>
  <si>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</si>
  <si>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</si>
  <si>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</si>
  <si>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</si>
  <si>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</si>
  <si>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</si>
  <si>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</si>
  <si>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</si>
  <si>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</si>
  <si>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</si>
  <si>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</si>
  <si>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</si>
  <si>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</si>
  <si>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</si>
  <si>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</si>
  <si>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</si>
  <si>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</si>
  <si>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</si>
  <si>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</si>
  <si>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</si>
  <si>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</si>
  <si>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</si>
  <si>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</si>
  <si>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</si>
  <si>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</si>
  <si>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</si>
  <si>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</si>
  <si>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</si>
  <si>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</si>
  <si>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</si>
  <si>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</si>
  <si>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</si>
  <si>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</si>
  <si>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</si>
  <si>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</si>
  <si>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</si>
  <si>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</si>
  <si>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</si>
  <si>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</si>
  <si>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</si>
  <si>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</si>
  <si>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</si>
  <si>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</si>
  <si>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</si>
  <si>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</si>
  <si>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</si>
  <si>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</si>
  <si>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</si>
  <si>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</si>
  <si>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</si>
  <si>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</si>
  <si>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</si>
  <si>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</si>
  <si>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</si>
  <si>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</si>
  <si>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</si>
  <si>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</si>
  <si>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</si>
  <si>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</si>
  <si>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</si>
  <si>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</si>
  <si>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</si>
  <si>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</si>
  <si>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</si>
  <si>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</si>
  <si>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</si>
  <si>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</si>
  <si>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</si>
  <si>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</si>
  <si>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</si>
  <si>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</si>
  <si>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</si>
  <si>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</si>
  <si>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</si>
  <si>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</si>
  <si>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</si>
  <si>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</si>
  <si>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</si>
  <si>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</si>
  <si>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</si>
  <si>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</si>
  <si>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</si>
  <si>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</si>
  <si>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</si>
  <si>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</si>
  <si>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</si>
  <si>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</si>
  <si>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</si>
  <si>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</si>
  <si>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</si>
  <si>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</si>
  <si>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</si>
  <si>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</si>
  <si>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</si>
  <si>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</si>
  <si>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</si>
  <si>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</si>
  <si>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</si>
  <si>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</si>
  <si>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</si>
  <si>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</si>
  <si>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</si>
  <si>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</si>
  <si>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</si>
  <si>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</si>
  <si>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</si>
  <si>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</si>
  <si>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</si>
  <si>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</si>
  <si>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</si>
  <si>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</si>
  <si>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</si>
  <si>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</si>
  <si>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</si>
  <si>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</si>
  <si>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</si>
  <si>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</si>
  <si>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</si>
  <si>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</si>
  <si>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</si>
  <si>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</si>
  <si>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</si>
  <si>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</si>
  <si>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</si>
  <si>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</si>
  <si>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</si>
  <si>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</si>
  <si>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</si>
  <si>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</si>
  <si>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</si>
  <si>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</si>
  <si>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</si>
  <si>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</si>
  <si>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</si>
  <si>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</si>
  <si>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</si>
  <si>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</si>
  <si>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</si>
  <si>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</si>
  <si>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</si>
  <si>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</si>
  <si>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</si>
  <si>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</si>
  <si>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</si>
  <si>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</si>
  <si>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</si>
  <si>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</si>
  <si>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</si>
  <si>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</si>
  <si>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</si>
  <si>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</si>
  <si>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</si>
  <si>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</si>
  <si>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</si>
  <si>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</si>
  <si>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</si>
  <si>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</si>
  <si>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</si>
  <si>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</si>
  <si>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</si>
  <si>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</si>
  <si>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</si>
  <si>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</si>
  <si>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</si>
  <si>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</si>
  <si>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</si>
  <si>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</si>
  <si>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</si>
  <si>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</si>
  <si>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</si>
  <si>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</si>
  <si>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</si>
  <si>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</si>
  <si>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</si>
  <si>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</si>
  <si>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</si>
  <si>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</si>
  <si>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</si>
  <si>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</si>
  <si>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</si>
  <si>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</si>
  <si>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</si>
  <si>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</si>
  <si>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</si>
  <si>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</si>
  <si>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</si>
  <si>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</si>
  <si>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</si>
  <si>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</si>
  <si>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</si>
  <si>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</si>
  <si>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</si>
  <si>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</si>
  <si>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</si>
  <si>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</si>
  <si>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</si>
  <si>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</si>
  <si>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</si>
  <si>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</si>
  <si>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</si>
  <si>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</si>
  <si>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</si>
  <si>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</si>
  <si>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</si>
  <si>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</si>
  <si>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</si>
  <si>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</si>
  <si>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</si>
  <si>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</si>
  <si>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</si>
  <si>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</si>
  <si>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</si>
  <si>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</si>
  <si>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</si>
  <si>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</si>
  <si>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</si>
  <si>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</si>
  <si>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</si>
  <si>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</si>
  <si>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</si>
  <si>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</si>
  <si>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</si>
  <si>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</si>
  <si>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</si>
  <si>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</si>
  <si>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</si>
  <si>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</si>
  <si>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</si>
  <si>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</si>
  <si>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</si>
  <si>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</si>
  <si>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</si>
  <si>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</si>
  <si>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</si>
  <si>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</si>
  <si>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</si>
  <si>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</si>
  <si>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</si>
  <si>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</si>
  <si>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</si>
  <si>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</si>
  <si>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</si>
  <si>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</si>
  <si>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</si>
  <si>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</si>
  <si>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</si>
  <si>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</si>
  <si>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</si>
  <si>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</si>
  <si>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</si>
  <si>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</si>
  <si>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</si>
  <si>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</si>
  <si>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</si>
  <si>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</si>
  <si>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</si>
  <si>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</si>
  <si>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</si>
  <si>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</si>
  <si>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</si>
  <si>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</si>
  <si>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</si>
  <si>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</si>
  <si>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</si>
  <si>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</si>
  <si>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</si>
  <si>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</si>
  <si>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</si>
  <si>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</si>
  <si>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</si>
  <si>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</si>
  <si>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</si>
  <si>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</si>
  <si>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</si>
  <si>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</si>
  <si>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</si>
  <si>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</si>
  <si>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</si>
  <si>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</si>
  <si>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</si>
  <si>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</si>
  <si>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</si>
  <si>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</si>
  <si>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</si>
  <si>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</si>
  <si>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</si>
  <si>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</si>
  <si>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</si>
  <si>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</si>
  <si>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</si>
  <si>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</si>
  <si>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</si>
  <si>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</si>
  <si>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</si>
  <si>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</si>
  <si>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</si>
  <si>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</si>
  <si>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</si>
  <si>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</si>
  <si>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</si>
  <si>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</si>
  <si>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</si>
  <si>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</si>
  <si>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</si>
  <si>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</si>
  <si>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</si>
  <si>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</si>
  <si>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</si>
  <si>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</si>
  <si>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</si>
  <si>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</si>
  <si>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</si>
  <si>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</si>
  <si>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</si>
  <si>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</si>
  <si>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</si>
  <si>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</si>
  <si>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</si>
  <si>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</si>
  <si>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</si>
  <si>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</si>
  <si>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</si>
  <si>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</si>
  <si>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</si>
  <si>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</si>
  <si>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</si>
  <si>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</si>
  <si>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</si>
  <si>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</si>
  <si>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</si>
  <si>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</si>
  <si>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</si>
  <si>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</si>
  <si>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</si>
  <si>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</si>
  <si>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</si>
  <si>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</si>
  <si>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</si>
  <si>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</si>
  <si>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</si>
  <si>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</si>
  <si>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</si>
  <si>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</si>
  <si>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</si>
  <si>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</si>
  <si>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</si>
  <si>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</si>
  <si>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</si>
  <si>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</si>
  <si>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</si>
  <si>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</si>
  <si>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</si>
  <si>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</si>
  <si>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</si>
  <si>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</si>
  <si>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</si>
  <si>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</si>
  <si>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</si>
  <si>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</si>
  <si>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</si>
  <si>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</si>
  <si>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</si>
  <si>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</si>
  <si>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</si>
  <si>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</si>
  <si>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</si>
  <si>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</si>
  <si>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</si>
  <si>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</si>
  <si>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</si>
  <si>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</si>
  <si>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</si>
  <si>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</si>
  <si>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</si>
  <si>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</si>
  <si>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</si>
  <si>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</si>
  <si>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</si>
  <si>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</si>
  <si>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</si>
  <si>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</si>
  <si>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</si>
  <si>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</si>
  <si>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</si>
  <si>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</si>
  <si>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</si>
  <si>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</si>
  <si>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</si>
  <si>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</si>
  <si>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</si>
  <si>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</si>
  <si>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</si>
  <si>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</si>
  <si>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</si>
  <si>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</si>
  <si>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</si>
  <si>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</si>
  <si>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</si>
  <si>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</si>
  <si>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</si>
  <si>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</si>
  <si>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</si>
  <si>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</si>
  <si>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</si>
  <si>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</si>
  <si>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</si>
  <si>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</si>
  <si>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</si>
  <si>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</si>
  <si>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</si>
  <si>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</si>
  <si>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</si>
  <si>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</si>
  <si>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</si>
  <si>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</si>
  <si>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</si>
  <si>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</si>
  <si>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</si>
  <si>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</si>
  <si>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</si>
  <si>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</si>
  <si>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</si>
  <si>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</si>
  <si>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</si>
  <si>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</si>
  <si>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</si>
  <si>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</si>
  <si>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</si>
  <si>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</si>
  <si>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</si>
  <si>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</si>
  <si>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</si>
  <si>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</si>
  <si>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</si>
  <si>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</si>
  <si>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</si>
  <si>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</si>
  <si>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</si>
  <si>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</si>
  <si>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</si>
  <si>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</si>
  <si>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</si>
  <si>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</si>
  <si>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</si>
  <si>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</si>
  <si>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</si>
  <si>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</si>
  <si>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</si>
  <si>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</si>
  <si>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</si>
  <si>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</si>
  <si>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</si>
  <si>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</si>
  <si>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</si>
  <si>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</si>
  <si>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</si>
  <si>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</si>
  <si>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</si>
  <si>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</si>
  <si>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</si>
  <si>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</si>
  <si>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</si>
  <si>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</si>
  <si>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</si>
  <si>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</si>
  <si>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</si>
  <si>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</si>
  <si>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</si>
  <si>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</si>
  <si>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</si>
  <si>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</si>
  <si>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</si>
  <si>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</si>
  <si>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</si>
  <si>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</si>
  <si>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</si>
  <si>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</si>
  <si>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</si>
  <si>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</si>
  <si>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</si>
  <si>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</si>
  <si>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</si>
  <si>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</si>
  <si>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</si>
  <si>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</si>
  <si>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</si>
  <si>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</si>
  <si>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</si>
  <si>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</si>
  <si>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</si>
  <si>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</si>
  <si>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</si>
  <si>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</si>
  <si>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</si>
  <si>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</si>
  <si>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</si>
  <si>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</si>
  <si>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</si>
  <si>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</si>
  <si>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</si>
  <si>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</si>
  <si>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</si>
  <si>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</si>
  <si>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</si>
  <si>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</si>
  <si>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</si>
  <si>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</si>
  <si>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</si>
  <si>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</si>
  <si>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</si>
  <si>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</si>
  <si>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</si>
  <si>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</si>
  <si>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</si>
  <si>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</si>
  <si>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</si>
  <si>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</si>
  <si>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</si>
  <si>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</si>
  <si>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</si>
  <si>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</si>
  <si>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</si>
  <si>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</si>
  <si>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</si>
  <si>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</si>
  <si>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</si>
  <si>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</si>
  <si>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</si>
  <si>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</si>
  <si>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</si>
  <si>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</si>
  <si>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</si>
  <si>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</si>
  <si>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</si>
  <si>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</si>
  <si>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</si>
  <si>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</si>
  <si>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</si>
  <si>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</si>
  <si>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</si>
  <si>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</si>
  <si>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</si>
  <si>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</si>
  <si>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</si>
  <si>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</si>
  <si>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</si>
  <si>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</si>
  <si>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</si>
  <si>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</si>
  <si>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</si>
  <si>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</si>
  <si>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</si>
  <si>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</si>
  <si>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</si>
  <si>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</si>
  <si>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</si>
  <si>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</si>
  <si>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</si>
  <si>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</si>
  <si>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</si>
  <si>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</si>
  <si>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</si>
  <si>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</si>
  <si>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</si>
  <si>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</si>
  <si>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</si>
  <si>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</si>
  <si>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</si>
  <si>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</si>
  <si>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</si>
  <si>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</si>
  <si>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</si>
  <si>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</si>
  <si>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</si>
  <si>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</si>
  <si>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</si>
  <si>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</si>
  <si>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</si>
  <si>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</si>
  <si>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</si>
  <si>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</si>
  <si>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</si>
  <si>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</si>
  <si>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</si>
  <si>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</si>
  <si>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</si>
  <si>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</si>
  <si>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</si>
  <si>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</si>
  <si>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</si>
  <si>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</si>
  <si>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</si>
  <si>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</si>
  <si>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</si>
  <si>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</si>
  <si>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</si>
  <si>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</si>
  <si>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</si>
  <si>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</si>
  <si>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</si>
  <si>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</si>
  <si>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</si>
  <si>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</si>
  <si>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</si>
  <si>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</si>
  <si>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</si>
  <si>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</si>
  <si>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</si>
  <si>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</si>
  <si>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</si>
  <si>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</si>
  <si>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</si>
  <si>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</si>
  <si>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</si>
  <si>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</si>
  <si>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</si>
  <si>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</si>
  <si>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</si>
  <si>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</si>
  <si>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</si>
  <si>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</si>
  <si>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</si>
  <si>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</si>
  <si>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</si>
  <si>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</si>
  <si>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</si>
  <si>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</si>
  <si>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</si>
  <si>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</si>
  <si>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</si>
  <si>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</si>
  <si>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</si>
  <si>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</si>
  <si>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</si>
  <si>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</si>
  <si>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</si>
  <si>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</si>
  <si>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</si>
  <si>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</si>
  <si>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</si>
  <si>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</si>
  <si>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</si>
  <si>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</si>
  <si>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</si>
  <si>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</si>
  <si>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</si>
  <si>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</si>
  <si>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</si>
  <si>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</si>
  <si>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</si>
  <si>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</si>
  <si>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</si>
  <si>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</si>
  <si>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</si>
  <si>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</si>
  <si>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</si>
  <si>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</si>
  <si>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</si>
  <si>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</si>
  <si>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</si>
  <si>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</si>
  <si>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</si>
  <si>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</si>
  <si>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</si>
  <si>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</si>
  <si>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</si>
  <si>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</si>
  <si>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</si>
  <si>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</si>
  <si>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</si>
  <si>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</si>
  <si>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</si>
  <si>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</si>
  <si>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</si>
  <si>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</si>
  <si>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</si>
  <si>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</si>
  <si>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</si>
  <si>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</si>
  <si>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</si>
  <si>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</si>
  <si>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</si>
  <si>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</si>
  <si>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</si>
  <si>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</si>
  <si>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</si>
  <si>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</si>
  <si>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</si>
  <si>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</si>
  <si>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</si>
  <si>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</si>
  <si>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</si>
  <si>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</si>
  <si>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</si>
  <si>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</si>
  <si>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</si>
  <si>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</si>
  <si>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</si>
  <si>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</si>
  <si>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</si>
  <si>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</si>
  <si>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</si>
  <si>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</si>
  <si>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</si>
  <si>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</si>
  <si>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</si>
  <si>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</si>
  <si>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</si>
  <si>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</si>
  <si>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</si>
  <si>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</si>
  <si>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</si>
  <si>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</si>
  <si>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</si>
  <si>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</si>
  <si>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</si>
  <si>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</si>
  <si>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</si>
  <si>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</si>
  <si>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</si>
  <si>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</si>
  <si>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</si>
  <si>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</si>
  <si>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</si>
  <si>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</si>
  <si>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</si>
  <si>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</si>
  <si>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</si>
  <si>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</si>
  <si>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</si>
  <si>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</si>
  <si>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</si>
  <si>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</si>
  <si>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</si>
  <si>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</si>
  <si>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</si>
  <si>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</si>
  <si>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</si>
  <si>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</si>
  <si>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</si>
  <si>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</si>
  <si>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</si>
  <si>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</si>
  <si>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</si>
  <si>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</si>
  <si>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</si>
  <si>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</si>
  <si>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</si>
  <si>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</si>
  <si>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</si>
  <si>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</si>
  <si>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</si>
  <si>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</si>
  <si>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</si>
  <si>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</si>
  <si>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</si>
  <si>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</si>
  <si>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</si>
  <si>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</si>
  <si>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</si>
  <si>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</si>
  <si>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</si>
  <si>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</si>
  <si>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</si>
  <si>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</si>
  <si>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</si>
  <si>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</si>
  <si>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</si>
  <si>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</si>
  <si>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</si>
  <si>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</si>
  <si>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</si>
  <si>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</si>
  <si>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</si>
  <si>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</si>
  <si>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</si>
  <si>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</si>
  <si>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</si>
  <si>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</si>
  <si>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</si>
  <si>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</si>
  <si>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</si>
  <si>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</si>
  <si>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</si>
  <si>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</si>
  <si>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</si>
  <si>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</si>
  <si>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</si>
  <si>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</si>
  <si>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</si>
  <si>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</si>
  <si>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</si>
  <si>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</si>
  <si>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</si>
  <si>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</si>
  <si>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</si>
  <si>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</si>
  <si>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</si>
  <si>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</si>
  <si>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</si>
  <si>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</si>
  <si>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</si>
  <si>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</si>
  <si>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</si>
  <si>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</si>
  <si>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</si>
  <si>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</si>
  <si>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</si>
  <si>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</si>
  <si>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</si>
  <si>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</si>
  <si>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</si>
  <si>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</si>
  <si>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</si>
  <si>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</si>
  <si>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</si>
  <si>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</si>
  <si>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</si>
  <si>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</si>
  <si>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</si>
  <si>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</si>
  <si>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</si>
  <si>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</si>
  <si>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</si>
  <si>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</si>
  <si>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</si>
  <si>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</si>
  <si>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</si>
  <si>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</si>
  <si>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</si>
  <si>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</si>
  <si>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</si>
  <si>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</si>
  <si>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</si>
  <si>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</si>
  <si>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</si>
  <si>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</si>
  <si>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</si>
  <si>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</si>
  <si>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</si>
  <si>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</si>
  <si>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</si>
  <si>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</si>
  <si>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</si>
  <si>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</si>
  <si>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</si>
  <si>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</si>
  <si>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</si>
  <si>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</si>
  <si>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</si>
  <si>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</si>
  <si>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</si>
  <si>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</si>
  <si>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</si>
  <si>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</si>
  <si>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</si>
  <si>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</si>
  <si>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</si>
  <si>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</si>
  <si>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</si>
  <si>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</si>
  <si>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</si>
  <si>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</si>
  <si>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</si>
  <si>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</si>
  <si>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</si>
  <si>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</si>
  <si>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</si>
  <si>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</si>
  <si>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</si>
  <si>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</si>
  <si>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</si>
  <si>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</si>
  <si>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</si>
  <si>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</si>
  <si>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</si>
  <si>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</si>
  <si>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</si>
  <si>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</si>
  <si>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</si>
  <si>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</si>
  <si>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</si>
  <si>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</si>
  <si>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</si>
  <si>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</si>
  <si>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</si>
  <si>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</si>
  <si>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</si>
  <si>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</si>
  <si>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</si>
  <si>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</si>
  <si>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</si>
  <si>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</si>
  <si>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</si>
  <si>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</si>
  <si>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</si>
  <si>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</si>
  <si>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</si>
  <si>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</si>
  <si>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</si>
  <si>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</si>
  <si>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</si>
  <si>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</si>
  <si>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</si>
  <si>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</si>
  <si>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</si>
  <si>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</si>
  <si>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</si>
  <si>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</si>
  <si>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</si>
  <si>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</si>
  <si>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</si>
  <si>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</si>
  <si>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</si>
  <si>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</si>
  <si>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</si>
  <si>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</si>
  <si>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</si>
  <si>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</si>
  <si>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</si>
  <si>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</si>
  <si>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</si>
  <si>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</si>
  <si>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</si>
  <si>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</si>
  <si>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</si>
  <si>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</si>
  <si>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</si>
  <si>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</si>
  <si>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</si>
  <si>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</si>
  <si>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</si>
  <si>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</si>
  <si>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</si>
  <si>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</si>
  <si>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</si>
  <si>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</si>
  <si>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</si>
  <si>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</si>
  <si>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</si>
  <si>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</si>
  <si>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</si>
  <si>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</si>
  <si>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</si>
  <si>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</si>
  <si>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</si>
  <si>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</si>
  <si>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</si>
  <si>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</si>
  <si>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</si>
  <si>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</si>
  <si>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</si>
  <si>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</si>
  <si>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</si>
  <si>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</si>
  <si>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</si>
  <si>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</si>
  <si>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</si>
  <si>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</si>
  <si>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</si>
  <si>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</si>
  <si>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</si>
  <si>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</si>
  <si>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</si>
  <si>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</si>
  <si>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</si>
  <si>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</si>
  <si>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</si>
  <si>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</si>
  <si>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</si>
  <si>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</si>
  <si>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</si>
  <si>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</si>
  <si>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</si>
  <si>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</si>
  <si>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</si>
  <si>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</si>
  <si>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</si>
  <si>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</si>
  <si>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</si>
  <si>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</si>
  <si>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</si>
  <si>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</si>
  <si>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</si>
  <si>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</si>
  <si>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</si>
  <si>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</si>
  <si>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</si>
  <si>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</si>
  <si>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</si>
  <si>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</si>
  <si>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</si>
  <si>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</si>
  <si>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</si>
  <si>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</si>
  <si>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</si>
  <si>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</si>
  <si>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</si>
  <si>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</si>
  <si>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</si>
  <si>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</si>
  <si>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</si>
  <si>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</si>
  <si>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</si>
  <si>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</si>
  <si>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</si>
  <si>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</si>
  <si>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</si>
  <si>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</si>
  <si>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</si>
  <si>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</si>
  <si>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</si>
  <si>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</si>
  <si>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</si>
  <si>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</si>
  <si>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</si>
  <si>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</si>
  <si>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</si>
  <si>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</si>
  <si>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</si>
  <si>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</si>
  <si>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</si>
  <si>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</si>
  <si>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</si>
  <si>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</si>
  <si>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</si>
  <si>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</si>
  <si>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</si>
  <si>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</si>
  <si>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</si>
  <si>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</si>
  <si>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</si>
  <si>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</si>
  <si>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</si>
  <si>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</si>
  <si>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</si>
  <si>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</si>
  <si>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</si>
  <si>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</si>
  <si>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</si>
  <si>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</si>
  <si>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</si>
  <si>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</si>
  <si>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</si>
  <si>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</si>
  <si>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</si>
  <si>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</si>
  <si>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</si>
  <si>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</si>
  <si>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</si>
  <si>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</si>
  <si>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</si>
  <si>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</si>
  <si>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</si>
  <si>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</si>
  <si>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</si>
  <si>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</si>
  <si>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</si>
  <si>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</si>
  <si>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</si>
  <si>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</si>
  <si>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</si>
  <si>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</si>
  <si>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</si>
  <si>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</si>
  <si>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</si>
  <si>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</si>
  <si>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</si>
  <si>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</si>
  <si>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</si>
  <si>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</si>
  <si>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</si>
  <si>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</si>
  <si>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</si>
  <si>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</si>
  <si>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</si>
  <si>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</si>
  <si>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</si>
  <si>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</si>
  <si>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</si>
  <si>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</si>
  <si>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</si>
  <si>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</si>
  <si>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</si>
  <si>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</si>
  <si>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</si>
  <si>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</si>
  <si>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</si>
  <si>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</si>
  <si>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</si>
  <si>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</si>
  <si>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</si>
  <si>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</si>
  <si>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</si>
  <si>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</si>
  <si>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</si>
  <si>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</si>
  <si>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</si>
  <si>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</si>
  <si>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</si>
  <si>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</si>
  <si>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</si>
  <si>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</si>
  <si>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</si>
  <si>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</si>
  <si>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</si>
  <si>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</si>
  <si>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</si>
  <si>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</si>
  <si>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</si>
  <si>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</si>
  <si>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</si>
  <si>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</si>
  <si>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</si>
  <si>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</si>
  <si>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</si>
  <si>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</si>
  <si>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</si>
  <si>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</si>
  <si>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</si>
  <si>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</si>
  <si>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</si>
  <si>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</si>
  <si>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</si>
  <si>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</si>
  <si>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</si>
  <si>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</si>
  <si>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</si>
  <si>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</si>
  <si>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</si>
  <si>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</si>
  <si>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</si>
  <si>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</si>
  <si>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</si>
  <si>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</si>
  <si>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</si>
  <si>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</si>
  <si>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</si>
  <si>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</si>
  <si>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</si>
  <si>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</si>
  <si>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</si>
  <si>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</si>
  <si>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</si>
  <si>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</si>
  <si>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</si>
  <si>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</si>
  <si>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</si>
  <si>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</si>
  <si>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</si>
  <si>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</si>
  <si>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</si>
  <si>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</si>
  <si>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</si>
  <si>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</si>
  <si>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</si>
  <si>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</si>
  <si>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</si>
  <si>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</si>
  <si>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</si>
  <si>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</si>
  <si>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</si>
  <si>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</si>
  <si>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</si>
  <si>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</si>
  <si>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</si>
  <si>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</si>
  <si>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</si>
  <si>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</si>
  <si>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</si>
  <si>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</si>
  <si>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</si>
  <si>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</si>
  <si>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</si>
  <si>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</si>
  <si>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</si>
  <si>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</si>
  <si>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</si>
  <si>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</si>
  <si>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</si>
  <si>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</si>
  <si>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</si>
  <si>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</si>
  <si>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</si>
  <si>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</si>
  <si>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</si>
  <si>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</si>
  <si>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</si>
  <si>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</si>
  <si>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</si>
  <si>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</si>
  <si>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</si>
  <si>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</si>
  <si>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</si>
  <si>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</si>
  <si>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</si>
  <si>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</si>
  <si>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</si>
  <si>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</si>
  <si>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</si>
  <si>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</si>
  <si>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</si>
  <si>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</si>
  <si>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</si>
  <si>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</si>
  <si>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</si>
  <si>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</si>
  <si>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</si>
  <si>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</si>
  <si>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</si>
  <si>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</si>
  <si>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</si>
  <si>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</si>
  <si>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</si>
  <si>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</si>
  <si>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</si>
  <si>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</si>
  <si>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</si>
  <si>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</si>
  <si>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</si>
  <si>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</si>
  <si>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</si>
  <si>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</si>
  <si>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</si>
  <si>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</si>
  <si>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</si>
  <si>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</si>
  <si>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</si>
  <si>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</si>
  <si>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</si>
  <si>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</si>
  <si>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</si>
  <si>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</si>
  <si>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</si>
  <si>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</si>
  <si>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</si>
  <si>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</si>
  <si>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</si>
  <si>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</si>
  <si>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</si>
  <si>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</si>
  <si>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</si>
  <si>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</si>
  <si>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</si>
  <si>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</si>
  <si>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</si>
  <si>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</si>
  <si>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</si>
  <si>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</si>
  <si>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</si>
  <si>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</si>
  <si>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</si>
  <si>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</si>
  <si>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</si>
  <si>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</si>
  <si>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</si>
  <si>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</si>
  <si>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</si>
  <si>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</si>
  <si>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</si>
  <si>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</si>
  <si>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</si>
  <si>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</si>
  <si>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</si>
  <si>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</si>
  <si>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</si>
  <si>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</si>
  <si>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</si>
  <si>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</si>
  <si>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</si>
  <si>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</si>
  <si>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</si>
  <si>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</si>
  <si>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</si>
  <si>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</si>
  <si>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</si>
  <si>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</si>
  <si>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</si>
  <si>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</si>
  <si>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</si>
  <si>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</si>
  <si>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</si>
  <si>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</si>
  <si>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</si>
  <si>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</si>
  <si>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</si>
  <si>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</si>
  <si>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</si>
  <si>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</si>
  <si>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</si>
  <si>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</si>
  <si>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</si>
  <si>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</si>
  <si>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</si>
  <si>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</si>
  <si>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</si>
  <si>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</si>
  <si>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</si>
  <si>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</si>
  <si>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</si>
  <si>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</si>
  <si>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</si>
  <si>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</si>
  <si>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</si>
  <si>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</si>
  <si>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</si>
  <si>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</si>
  <si>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</si>
  <si>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</si>
  <si>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</si>
  <si>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</si>
  <si>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</si>
  <si>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</si>
  <si>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</si>
  <si>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</si>
  <si>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</si>
  <si>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</si>
  <si>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</si>
  <si>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</si>
  <si>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</si>
  <si>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</si>
  <si>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</si>
  <si>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</si>
  <si>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</si>
  <si>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</si>
  <si>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</si>
  <si>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</si>
  <si>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</si>
  <si>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</si>
  <si>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</si>
  <si>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</si>
  <si>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</si>
  <si>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</si>
  <si>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</si>
  <si>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</si>
  <si>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</si>
  <si>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</si>
  <si>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</si>
  <si>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</si>
  <si>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</si>
  <si>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</si>
  <si>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</si>
  <si>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</si>
  <si>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</si>
  <si>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</si>
  <si>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</si>
  <si>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</si>
  <si>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</si>
  <si>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</si>
  <si>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</si>
  <si>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</si>
  <si>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</si>
  <si>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</si>
  <si>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</si>
  <si>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</si>
  <si>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</si>
  <si>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</si>
  <si>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</si>
  <si>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</si>
  <si>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</si>
  <si>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</si>
  <si>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</si>
  <si>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</si>
  <si>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</si>
  <si>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</si>
  <si>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</si>
  <si>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</si>
  <si>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</si>
  <si>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</si>
  <si>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</si>
  <si>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</si>
  <si>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</si>
  <si>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</si>
  <si>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</si>
  <si>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</si>
  <si>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</si>
  <si>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</si>
  <si>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</si>
  <si>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</si>
  <si>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</si>
  <si>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</si>
  <si>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</si>
  <si>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</si>
  <si>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</si>
  <si>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</si>
  <si>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</si>
  <si>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</si>
  <si>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</si>
  <si>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</si>
  <si>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</si>
  <si>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</si>
  <si>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</si>
  <si>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</si>
  <si>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</si>
  <si>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</si>
  <si>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</si>
  <si>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</si>
  <si>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</si>
  <si>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</si>
  <si>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</si>
  <si>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</si>
  <si>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</si>
  <si>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</si>
  <si>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</si>
  <si>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</si>
  <si>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</si>
  <si>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</si>
  <si>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</si>
  <si>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</si>
  <si>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</si>
  <si>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</si>
  <si>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</si>
  <si>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</si>
  <si>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</si>
  <si>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</si>
  <si>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</si>
  <si>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</si>
  <si>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</si>
  <si>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</si>
  <si>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</si>
  <si>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</si>
  <si>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</si>
  <si>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</si>
  <si>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</si>
  <si>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</si>
  <si>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</si>
  <si>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</si>
  <si>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</si>
  <si>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</si>
  <si>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</si>
  <si>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</si>
  <si>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</si>
  <si>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</si>
  <si>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</si>
  <si>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</si>
  <si>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</si>
  <si>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</si>
  <si>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</si>
  <si>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</si>
  <si>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</si>
  <si>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</si>
  <si>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</si>
  <si>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</si>
  <si>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</si>
  <si>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</si>
  <si>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</si>
  <si>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</si>
  <si>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</si>
  <si>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</si>
  <si>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</si>
  <si>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</si>
  <si>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</si>
  <si>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</si>
  <si>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</si>
  <si>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</si>
  <si>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</si>
  <si>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</si>
  <si>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</si>
  <si>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</si>
  <si>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</si>
  <si>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</si>
  <si>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</si>
  <si>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</si>
  <si>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</si>
  <si>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</si>
  <si>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</si>
  <si>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</si>
  <si>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</si>
  <si>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</si>
  <si>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</si>
  <si>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</si>
  <si>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</si>
  <si>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</si>
  <si>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</si>
  <si>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</si>
  <si>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</si>
  <si>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</si>
  <si>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</si>
  <si>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</si>
  <si>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</si>
  <si>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</si>
  <si>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</si>
  <si>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</si>
  <si>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</si>
  <si>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</si>
  <si>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</si>
  <si>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</si>
  <si>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</si>
  <si>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</si>
  <si>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</si>
  <si>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</si>
  <si>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</si>
  <si>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</si>
  <si>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</si>
  <si>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</si>
  <si>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</si>
  <si>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</si>
  <si>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</si>
  <si>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</si>
  <si>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</si>
  <si>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</si>
  <si>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</si>
  <si>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</si>
  <si>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</si>
  <si>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</si>
  <si>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</si>
  <si>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</si>
  <si>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</si>
  <si>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</si>
  <si>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</si>
  <si>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</si>
  <si>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</si>
  <si>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</si>
  <si>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</si>
  <si>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</si>
  <si>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</si>
  <si>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</si>
  <si>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</si>
  <si>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</si>
  <si>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</si>
  <si>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</si>
  <si>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</si>
  <si>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</si>
  <si>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</si>
  <si>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</si>
  <si>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</si>
  <si>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</si>
  <si>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</si>
  <si>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</si>
  <si>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</si>
  <si>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</si>
  <si>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</si>
  <si>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</si>
  <si>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</si>
  <si>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</si>
  <si>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</si>
  <si>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</si>
  <si>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</si>
  <si>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</si>
  <si>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</si>
  <si>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</si>
  <si>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</si>
  <si>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</si>
  <si>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</si>
  <si>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</si>
  <si>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</si>
  <si>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</si>
  <si>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</si>
  <si>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</si>
  <si>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</si>
  <si>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</si>
  <si>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</si>
  <si>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</si>
  <si>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</si>
  <si>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</si>
  <si>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</si>
  <si>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</si>
  <si>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</si>
  <si>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</si>
  <si>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</si>
  <si>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</si>
  <si>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</si>
  <si>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</si>
  <si>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</si>
  <si>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</si>
  <si>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</si>
  <si>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</si>
  <si>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</si>
  <si>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</si>
  <si>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</si>
  <si>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</si>
  <si>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</si>
  <si>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</si>
  <si>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</si>
  <si>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</si>
  <si>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</si>
  <si>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</si>
  <si>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</si>
  <si>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</si>
  <si>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</si>
  <si>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</si>
  <si>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</si>
  <si>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</si>
  <si>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</si>
  <si>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</si>
  <si>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</si>
  <si>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</si>
  <si>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</si>
  <si>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</si>
  <si>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</si>
  <si>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</si>
  <si>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</si>
  <si>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</si>
  <si>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</si>
  <si>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</si>
  <si>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</si>
  <si>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</si>
  <si>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</si>
  <si>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</si>
  <si>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</si>
  <si>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</si>
  <si>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</si>
  <si>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</si>
  <si>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</si>
  <si>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</si>
  <si>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</si>
  <si>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</si>
  <si>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</si>
  <si>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</si>
  <si>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</si>
  <si>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</si>
  <si>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</si>
  <si>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</si>
  <si>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</si>
  <si>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</si>
  <si>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</si>
  <si>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</si>
  <si>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</si>
  <si>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</si>
  <si>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</si>
  <si>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</si>
  <si>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</si>
  <si>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</si>
  <si>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</si>
  <si>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</si>
  <si>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</si>
  <si>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</si>
  <si>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</si>
  <si>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</si>
  <si>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</si>
  <si>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</si>
  <si>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</si>
  <si>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</si>
  <si>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</si>
  <si>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</si>
  <si>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</si>
  <si>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</si>
  <si>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</si>
  <si>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</si>
  <si>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</si>
  <si>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</si>
  <si>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</si>
  <si>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</si>
  <si>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</si>
  <si>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</si>
  <si>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</si>
  <si>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</si>
  <si>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</si>
  <si>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</si>
  <si>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</si>
  <si>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</si>
  <si>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</si>
  <si>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</si>
  <si>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</si>
  <si>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</si>
  <si>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</si>
  <si>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</si>
  <si>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</si>
  <si>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</si>
  <si>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</si>
  <si>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</si>
  <si>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</si>
  <si>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</si>
  <si>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</si>
  <si>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</si>
  <si>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</si>
  <si>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</si>
  <si>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</si>
  <si>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</si>
  <si>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</si>
  <si>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</si>
  <si>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</si>
  <si>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</si>
  <si>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</si>
  <si>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</si>
  <si>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</si>
  <si>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</si>
  <si>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</si>
  <si>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</si>
  <si>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</si>
  <si>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</si>
  <si>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</si>
  <si>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</si>
  <si>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</si>
  <si>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</si>
  <si>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</si>
  <si>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</si>
  <si>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</si>
  <si>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</si>
  <si>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</si>
  <si>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</si>
  <si>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</si>
  <si>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</si>
  <si>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</si>
  <si>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</si>
  <si>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</si>
  <si>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</si>
  <si>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</si>
  <si>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</si>
  <si>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</si>
  <si>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</si>
  <si>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</si>
  <si>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</si>
  <si>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</si>
  <si>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</si>
  <si>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</si>
  <si>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</si>
  <si>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</si>
  <si>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</si>
  <si>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</si>
  <si>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</si>
  <si>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</si>
  <si>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</si>
  <si>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</si>
  <si>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</si>
  <si>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</si>
  <si>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</si>
  <si>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</si>
  <si>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</si>
  <si>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</si>
  <si>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</si>
  <si>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</si>
  <si>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</si>
  <si>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</si>
  <si>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</si>
  <si>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</si>
  <si>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</si>
  <si>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</si>
  <si>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</si>
  <si>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</si>
  <si>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</si>
  <si>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</si>
  <si>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</si>
  <si>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</si>
  <si>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</si>
  <si>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</si>
  <si>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</si>
  <si>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</si>
  <si>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</si>
  <si>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</si>
  <si>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</si>
  <si>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</si>
  <si>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</si>
  <si>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</si>
  <si>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</si>
  <si>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</si>
  <si>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</si>
  <si>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</si>
  <si>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</si>
  <si>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</si>
  <si>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</si>
  <si>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</si>
  <si>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</si>
  <si>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</si>
  <si>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</si>
  <si>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</si>
  <si>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</si>
  <si>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</si>
  <si>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</si>
  <si>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</si>
  <si>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</si>
  <si>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</si>
  <si>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</si>
  <si>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</si>
  <si>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</si>
  <si>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</si>
  <si>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</si>
  <si>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</si>
  <si>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</si>
  <si>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</si>
  <si>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</si>
  <si>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</si>
  <si>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</si>
  <si>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</si>
  <si>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</si>
  <si>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</si>
  <si>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</si>
  <si>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</si>
  <si>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</si>
  <si>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</si>
  <si>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</si>
  <si>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</si>
  <si>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</si>
  <si>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</si>
  <si>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</si>
  <si>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</si>
  <si>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</si>
  <si>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</si>
  <si>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</si>
  <si>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</si>
  <si>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</si>
  <si>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</si>
  <si>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</si>
  <si>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</si>
  <si>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</si>
  <si>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</si>
  <si>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</si>
  <si>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</si>
  <si>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</si>
  <si>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</si>
  <si>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</si>
  <si>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</si>
  <si>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</si>
  <si>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</si>
  <si>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</si>
  <si>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</si>
  <si>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</si>
  <si>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</si>
  <si>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</si>
  <si>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</si>
  <si>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</si>
  <si>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</si>
  <si>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</si>
  <si>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</si>
  <si>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</si>
  <si>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</si>
  <si>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</si>
  <si>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</si>
  <si>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</si>
  <si>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</si>
  <si>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</si>
  <si>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</si>
  <si>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</si>
  <si>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</si>
  <si>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</si>
  <si>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</si>
  <si>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</si>
  <si>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</si>
  <si>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</si>
  <si>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</si>
  <si>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</si>
  <si>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</si>
  <si>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</si>
  <si>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</si>
  <si>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</si>
  <si>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</si>
  <si>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</si>
  <si>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</si>
  <si>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</si>
  <si>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</si>
  <si>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</si>
  <si>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</si>
  <si>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</si>
  <si>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</si>
  <si>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</si>
  <si>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</si>
  <si>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</si>
  <si>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</si>
  <si>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</si>
  <si>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</si>
  <si>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</si>
  <si>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</si>
  <si>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</si>
  <si>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</si>
  <si>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</si>
  <si>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</si>
  <si>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</si>
  <si>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</si>
  <si>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</si>
  <si>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</si>
  <si>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</si>
  <si>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</si>
  <si>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</si>
  <si>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</si>
  <si>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</si>
  <si>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</si>
  <si>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</si>
  <si>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</si>
  <si>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</si>
  <si>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</si>
  <si>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</si>
  <si>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</si>
  <si>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</si>
  <si>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</si>
  <si>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</si>
  <si>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</si>
  <si>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</si>
  <si>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</si>
  <si>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</si>
  <si>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</si>
  <si>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</si>
  <si>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</si>
  <si>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</si>
  <si>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</si>
  <si>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</si>
  <si>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</si>
  <si>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</si>
  <si>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</si>
  <si>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</si>
  <si>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</si>
  <si>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</si>
  <si>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</si>
  <si>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</si>
  <si>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</si>
  <si>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</si>
  <si>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</si>
  <si>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</si>
  <si>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</si>
  <si>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</si>
  <si>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</si>
  <si>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</si>
  <si>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</si>
  <si>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</si>
  <si>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</si>
  <si>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</si>
  <si>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</si>
  <si>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</si>
  <si>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</si>
  <si>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</si>
  <si>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</si>
  <si>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</si>
  <si>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</si>
  <si>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</si>
  <si>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</si>
  <si>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</si>
  <si>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</si>
  <si>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</si>
  <si>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</si>
  <si>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</si>
  <si>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</si>
  <si>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</si>
  <si>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</si>
  <si>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</si>
  <si>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</si>
  <si>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</si>
  <si>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</si>
  <si>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</si>
  <si>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</si>
  <si>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</si>
  <si>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</si>
  <si>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</si>
  <si>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</si>
  <si>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</si>
  <si>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</si>
  <si>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</si>
  <si>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</si>
  <si>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</si>
  <si>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</si>
  <si>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</si>
  <si>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</si>
  <si>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</si>
  <si>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</si>
  <si>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</si>
  <si>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</si>
  <si>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</si>
  <si>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</si>
  <si>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</si>
  <si>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</si>
  <si>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</si>
  <si>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</si>
  <si>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</si>
  <si>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</si>
  <si>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</si>
  <si>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</si>
  <si>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</si>
  <si>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</si>
  <si>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</si>
  <si>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</si>
  <si>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</si>
  <si>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</si>
  <si>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</si>
  <si>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</si>
  <si>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</si>
  <si>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</si>
  <si>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</si>
  <si>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</si>
  <si>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</si>
  <si>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</si>
  <si>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</si>
  <si>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</si>
  <si>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</si>
  <si>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</si>
  <si>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</si>
  <si>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</si>
  <si>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</si>
  <si>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</si>
  <si>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</si>
  <si>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</si>
  <si>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</si>
  <si>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</si>
  <si>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</si>
  <si>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</si>
  <si>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</si>
  <si>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</si>
  <si>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</si>
  <si>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</si>
  <si>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</si>
  <si>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</si>
  <si>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</si>
  <si>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</si>
  <si>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</si>
  <si>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</si>
  <si>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</si>
  <si>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</si>
  <si>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</si>
  <si>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</si>
  <si>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</si>
  <si>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</si>
  <si>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</si>
  <si>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</si>
  <si>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</si>
  <si>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</si>
  <si>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</si>
  <si>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</si>
  <si>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</si>
  <si>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</si>
  <si>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</si>
  <si>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</si>
  <si>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</si>
  <si>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</si>
  <si>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</si>
  <si>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</si>
  <si>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</si>
  <si>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</si>
  <si>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</si>
  <si>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</si>
  <si>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</si>
  <si>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</si>
  <si>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</si>
  <si>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</si>
  <si>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</si>
  <si>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</si>
  <si>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</si>
  <si>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</si>
  <si>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</si>
  <si>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</si>
  <si>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</si>
  <si>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</si>
  <si>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</si>
  <si>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</si>
  <si>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</si>
  <si>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</si>
  <si>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</si>
  <si>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</si>
  <si>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</si>
  <si>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</si>
  <si>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</si>
  <si>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</si>
  <si>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</si>
  <si>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</si>
  <si>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</si>
  <si>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</si>
  <si>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</si>
  <si>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</si>
  <si>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</si>
  <si>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</si>
  <si>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</si>
  <si>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</si>
  <si>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</si>
  <si>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</si>
  <si>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</si>
  <si>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</si>
  <si>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</si>
  <si>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</si>
  <si>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</si>
  <si>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</si>
  <si>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</si>
  <si>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</si>
  <si>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</si>
  <si>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</si>
  <si>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</si>
  <si>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</si>
  <si>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</si>
  <si>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</si>
  <si>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</si>
  <si>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</si>
  <si>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</si>
  <si>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</si>
  <si>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</si>
  <si>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</si>
  <si>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</si>
  <si>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</si>
  <si>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</si>
  <si>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</si>
  <si>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</si>
  <si>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</si>
  <si>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</si>
  <si>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</si>
  <si>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</si>
  <si>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</si>
  <si>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</si>
  <si>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</si>
  <si>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</si>
  <si>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</si>
  <si>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</si>
  <si>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</si>
  <si>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</si>
  <si>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</si>
  <si>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</si>
  <si>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</si>
  <si>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</si>
  <si>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</si>
  <si>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</si>
  <si>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</si>
  <si>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</si>
  <si>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</si>
  <si>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</si>
  <si>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</si>
  <si>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</si>
  <si>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</si>
  <si>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</si>
  <si>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</si>
  <si>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</si>
  <si>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</si>
  <si>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</si>
  <si>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</si>
  <si>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</si>
  <si>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</si>
  <si>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</si>
  <si>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</si>
  <si>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</si>
  <si>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</si>
  <si>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</si>
  <si>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</si>
  <si>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</si>
  <si>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</si>
  <si>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</si>
  <si>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</si>
  <si>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</si>
  <si>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</si>
  <si>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</si>
  <si>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</si>
  <si>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</si>
  <si>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</si>
  <si>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</si>
  <si>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</si>
  <si>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</si>
  <si>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</si>
  <si>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</si>
  <si>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</si>
  <si>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</si>
  <si>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</si>
  <si>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</si>
  <si>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</si>
  <si>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</si>
  <si>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</si>
  <si>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</si>
  <si>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</si>
  <si>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</si>
  <si>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</si>
  <si>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</si>
  <si>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</si>
  <si>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</si>
  <si>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</si>
  <si>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</si>
  <si>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</si>
  <si>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</si>
  <si>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</si>
  <si>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</si>
  <si>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</si>
  <si>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</si>
  <si>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</si>
  <si>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</si>
  <si>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</si>
  <si>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</si>
  <si>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</si>
  <si>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</si>
  <si>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</si>
  <si>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</si>
  <si>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</si>
  <si>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</si>
  <si>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</si>
  <si>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</si>
  <si>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</si>
  <si>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</si>
  <si>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</si>
  <si>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</si>
  <si>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</si>
  <si>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</si>
  <si>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</si>
  <si>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</si>
  <si>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</si>
  <si>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</si>
  <si>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</si>
  <si>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</si>
  <si>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</si>
  <si>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</si>
  <si>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</si>
  <si>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</si>
  <si>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</si>
  <si>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</si>
  <si>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</si>
  <si>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</si>
  <si>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</si>
  <si>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</si>
  <si>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</si>
  <si>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</si>
  <si>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</si>
  <si>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</si>
  <si>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</si>
  <si>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</si>
  <si>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</si>
  <si>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</si>
  <si>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</si>
  <si>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</si>
  <si>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</si>
  <si>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</si>
  <si>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</si>
  <si>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</si>
  <si>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</si>
  <si>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</si>
  <si>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</si>
  <si>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</si>
  <si>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</si>
  <si>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</si>
  <si>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</si>
  <si>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</si>
  <si>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</si>
  <si>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</si>
  <si>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</si>
  <si>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</si>
  <si>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</si>
  <si>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</si>
  <si>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</si>
  <si>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</si>
  <si>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</si>
  <si>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</si>
  <si>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</si>
  <si>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</si>
  <si>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</si>
  <si>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</si>
  <si>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</si>
  <si>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</si>
  <si>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</si>
  <si>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</si>
  <si>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</si>
  <si>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</si>
  <si>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</si>
  <si>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</si>
  <si>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</si>
  <si>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</si>
  <si>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</si>
  <si>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</si>
  <si>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</si>
  <si>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</si>
  <si>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</si>
  <si>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</si>
  <si>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</si>
  <si>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</si>
  <si>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</si>
  <si>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</si>
  <si>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</si>
  <si>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</si>
  <si>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</si>
  <si>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</si>
  <si>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</si>
  <si>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</si>
  <si>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</si>
  <si>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</si>
  <si>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</si>
  <si>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</si>
  <si>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</si>
  <si>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</si>
  <si>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</si>
  <si>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</si>
  <si>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</si>
  <si>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</si>
  <si>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</si>
  <si>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</si>
  <si>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</si>
  <si>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</si>
  <si>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</si>
  <si>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</si>
  <si>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</si>
  <si>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</si>
  <si>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</si>
  <si>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</si>
  <si>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</si>
  <si>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</si>
  <si>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</si>
  <si>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</si>
  <si>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</si>
  <si>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</si>
  <si>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</si>
  <si>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</si>
  <si>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</si>
  <si>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</si>
  <si>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</si>
  <si>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</si>
  <si>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</si>
  <si>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</si>
  <si>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</si>
  <si>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</si>
  <si>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</si>
  <si>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</si>
  <si>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</si>
  <si>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</si>
  <si>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</si>
  <si>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</si>
  <si>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</si>
  <si>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</si>
  <si>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</si>
  <si>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</si>
  <si>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</si>
  <si>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</si>
  <si>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</si>
  <si>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</si>
  <si>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</si>
  <si>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</si>
  <si>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</si>
  <si>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</si>
  <si>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</si>
  <si>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</si>
  <si>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</si>
  <si>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</si>
  <si>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</si>
  <si>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</si>
  <si>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</si>
  <si>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</si>
  <si>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</si>
  <si>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</si>
  <si>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</si>
  <si>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</si>
  <si>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</si>
  <si>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</si>
  <si>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</si>
  <si>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</si>
  <si>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</si>
  <si>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</si>
  <si>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</si>
  <si>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</si>
  <si>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</si>
  <si>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</si>
  <si>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</si>
  <si>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</si>
  <si>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</si>
  <si>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</si>
  <si>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</si>
  <si>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</si>
  <si>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</si>
  <si>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</si>
  <si>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</si>
  <si>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</si>
  <si>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</si>
  <si>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</si>
  <si>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</si>
  <si>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</si>
  <si>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</si>
  <si>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</si>
  <si>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</si>
  <si>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</si>
  <si>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</si>
  <si>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</si>
  <si>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</si>
  <si>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</si>
  <si>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</si>
  <si>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</si>
  <si>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</si>
  <si>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</si>
  <si>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</si>
  <si>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</si>
  <si>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</si>
  <si>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</si>
  <si>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</si>
  <si>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</si>
  <si>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</si>
  <si>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</si>
  <si>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</si>
  <si>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</si>
  <si>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</si>
  <si>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</si>
  <si>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</si>
  <si>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</si>
  <si>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</si>
  <si>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</si>
  <si>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</si>
  <si>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</si>
  <si>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</si>
  <si>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</si>
  <si>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</si>
  <si>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</si>
  <si>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</si>
  <si>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</si>
  <si>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</si>
  <si>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</si>
  <si>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</si>
  <si>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</si>
  <si>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</si>
  <si>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</si>
  <si>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</si>
  <si>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</si>
  <si>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</si>
  <si>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</si>
  <si>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</si>
  <si>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</si>
  <si>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</si>
  <si>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</si>
  <si>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</si>
  <si>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</si>
  <si>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</si>
  <si>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</si>
  <si>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</si>
  <si>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</si>
  <si>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</si>
  <si>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</si>
  <si>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</si>
  <si>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</si>
  <si>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</si>
  <si>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</si>
  <si>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</si>
  <si>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</si>
  <si>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</si>
  <si>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</si>
  <si>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</si>
  <si>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</si>
  <si>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</si>
  <si>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</si>
  <si>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</si>
  <si>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</si>
  <si>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</si>
  <si>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</si>
  <si>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</si>
  <si>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</si>
  <si>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</si>
  <si>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</si>
  <si>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</si>
  <si>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</si>
  <si>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</si>
  <si>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</si>
  <si>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</si>
  <si>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</si>
  <si>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</si>
  <si>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</si>
  <si>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</si>
  <si>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</si>
  <si>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</si>
  <si>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</si>
  <si>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</si>
  <si>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</si>
  <si>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</si>
  <si>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</si>
  <si>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</si>
  <si>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</si>
  <si>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</si>
  <si>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</si>
  <si>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</si>
  <si>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</si>
  <si>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</si>
  <si>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</si>
  <si>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</si>
  <si>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</si>
  <si>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</si>
  <si>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</si>
  <si>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</si>
  <si>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</si>
  <si>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</si>
  <si>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</si>
  <si>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</si>
  <si>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</si>
  <si>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</si>
  <si>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</si>
  <si>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</si>
  <si>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</si>
  <si>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</si>
  <si>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</si>
  <si>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</si>
  <si>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</si>
  <si>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</si>
  <si>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</si>
  <si>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</si>
  <si>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</si>
  <si>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</si>
  <si>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</si>
  <si>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</si>
  <si>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</si>
  <si>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</si>
  <si>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</si>
  <si>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</si>
  <si>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</si>
  <si>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</si>
  <si>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</si>
  <si>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</si>
  <si>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</si>
  <si>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</si>
  <si>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</si>
  <si>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</si>
  <si>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</si>
  <si>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</si>
  <si>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</si>
  <si>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</si>
  <si>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</si>
  <si>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</si>
  <si>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</si>
  <si>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</si>
  <si>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</si>
  <si>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</si>
  <si>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</si>
  <si>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</si>
  <si>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</si>
  <si>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</si>
  <si>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</si>
  <si>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</si>
  <si>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</si>
  <si>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</si>
  <si>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</si>
  <si>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</si>
  <si>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</si>
  <si>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</si>
  <si>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</si>
  <si>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</si>
  <si>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</si>
  <si>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</si>
  <si>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</si>
  <si>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</si>
  <si>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</si>
  <si>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</si>
  <si>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</si>
  <si>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</si>
  <si>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</si>
  <si>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</si>
  <si>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</si>
  <si>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</si>
  <si>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</si>
  <si>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</si>
  <si>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</si>
  <si>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</si>
  <si>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</si>
  <si>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</si>
  <si>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</si>
  <si>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</si>
  <si>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</si>
  <si>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</si>
  <si>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</si>
  <si>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</si>
  <si>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</si>
  <si>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</si>
  <si>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</si>
  <si>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</si>
  <si>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</si>
  <si>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</si>
  <si>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</si>
  <si>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</si>
  <si>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</si>
  <si>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</si>
  <si>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</si>
  <si>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</si>
  <si>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</si>
  <si>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</si>
  <si>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</si>
  <si>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</si>
  <si>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</si>
  <si>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</si>
  <si>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</si>
  <si>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</si>
  <si>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</si>
  <si>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</si>
  <si>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</si>
  <si>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</si>
  <si>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</si>
  <si>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</si>
  <si>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</si>
  <si>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</si>
  <si>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</si>
  <si>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</si>
  <si>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</si>
  <si>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</si>
  <si>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</si>
  <si>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</si>
  <si>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</si>
  <si>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</si>
  <si>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</si>
  <si>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</si>
  <si>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</si>
  <si>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</si>
  <si>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</si>
  <si>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</si>
  <si>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</si>
  <si>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</si>
  <si>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</si>
  <si>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</si>
  <si>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</si>
  <si>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</si>
  <si>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</si>
  <si>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</si>
  <si>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</si>
  <si>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</si>
  <si>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</si>
  <si>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</si>
  <si>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</si>
  <si>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</si>
  <si>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</si>
  <si>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</si>
  <si>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</si>
  <si>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</si>
  <si>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</si>
  <si>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</si>
  <si>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</si>
  <si>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</si>
  <si>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</si>
  <si>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</si>
  <si>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</si>
  <si>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</si>
  <si>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</si>
  <si>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</si>
  <si>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</si>
  <si>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</si>
  <si>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</si>
  <si>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</si>
  <si>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</si>
  <si>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</si>
  <si>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</si>
  <si>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</si>
  <si>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</si>
  <si>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</si>
  <si>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</si>
  <si>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</si>
  <si>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</si>
  <si>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</si>
  <si>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</si>
  <si>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</si>
  <si>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</si>
  <si>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</si>
  <si>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</si>
  <si>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</si>
  <si>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</si>
  <si>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</si>
  <si>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</si>
  <si>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</si>
  <si>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</si>
  <si>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</si>
  <si>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</si>
  <si>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</si>
  <si>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</si>
  <si>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</si>
  <si>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</si>
  <si>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</si>
  <si>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</si>
  <si>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</si>
  <si>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</si>
  <si>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</si>
  <si>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</si>
  <si>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</si>
  <si>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</si>
  <si>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</si>
  <si>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</si>
  <si>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</si>
  <si>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</si>
  <si>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</si>
  <si>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</si>
  <si>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</si>
  <si>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</si>
  <si>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</si>
  <si>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</si>
  <si>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</si>
  <si>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</si>
  <si>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</si>
  <si>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</si>
  <si>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</si>
  <si>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</si>
  <si>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</si>
  <si>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</si>
  <si>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</si>
  <si>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</si>
  <si>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</si>
  <si>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</si>
  <si>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</si>
  <si>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</si>
  <si>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</si>
  <si>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</si>
  <si>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</si>
  <si>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</si>
  <si>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</si>
  <si>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</si>
  <si>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</si>
  <si>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</si>
  <si>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</si>
  <si>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</si>
  <si>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</si>
  <si>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</si>
  <si>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</si>
  <si>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</si>
  <si>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</si>
  <si>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</si>
  <si>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</si>
  <si>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</si>
  <si>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</si>
  <si>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</si>
  <si>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</si>
  <si>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</si>
  <si>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</si>
  <si>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</si>
  <si>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</si>
  <si>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</si>
  <si>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</si>
  <si>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</si>
  <si>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</si>
  <si>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</si>
  <si>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</si>
  <si>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</si>
  <si>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</si>
  <si>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</si>
  <si>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</si>
  <si>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</si>
  <si>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</si>
  <si>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</si>
  <si>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</si>
  <si>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</si>
  <si>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</si>
  <si>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</si>
  <si>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</si>
  <si>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</si>
  <si>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</si>
  <si>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</si>
  <si>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</si>
  <si>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</si>
  <si>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</si>
  <si>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</si>
  <si>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</si>
  <si>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</si>
  <si>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</si>
  <si>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</si>
  <si>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</si>
  <si>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</si>
  <si>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</si>
  <si>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</si>
  <si>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</si>
  <si>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</si>
  <si>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</si>
  <si>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</si>
  <si>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</si>
  <si>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</si>
  <si>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</si>
  <si>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</si>
  <si>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</si>
  <si>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</si>
  <si>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</si>
  <si>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</si>
  <si>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</si>
  <si>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</si>
  <si>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</si>
  <si>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</si>
  <si>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</si>
  <si>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</si>
  <si>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</si>
  <si>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</si>
  <si>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</si>
  <si>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</si>
  <si>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</si>
  <si>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</si>
  <si>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</si>
  <si>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</si>
  <si>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</si>
  <si>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</si>
  <si>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</si>
  <si>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</si>
  <si>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</si>
  <si>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</si>
  <si>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</si>
  <si>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</si>
  <si>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</si>
  <si>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</si>
  <si>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</si>
  <si>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</si>
  <si>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</si>
  <si>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</si>
  <si>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</si>
  <si>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</si>
  <si>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</si>
  <si>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</si>
  <si>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</si>
  <si>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</si>
  <si>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</si>
  <si>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</si>
  <si>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</si>
  <si>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</si>
  <si>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</si>
  <si>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</si>
  <si>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</si>
  <si>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</si>
  <si>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</si>
  <si>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</si>
  <si>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</si>
  <si>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</si>
  <si>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</si>
  <si>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</si>
  <si>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</si>
  <si>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</si>
  <si>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</si>
  <si>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</si>
  <si>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</si>
  <si>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</si>
  <si>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</si>
  <si>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</si>
  <si>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</si>
  <si>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</si>
  <si>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</si>
  <si>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</si>
  <si>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</si>
  <si>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</si>
  <si>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</si>
  <si>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</si>
  <si>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</si>
  <si>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</si>
  <si>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</si>
  <si>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</si>
  <si>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</si>
  <si>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</si>
  <si>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</si>
  <si>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</si>
  <si>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</si>
  <si>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</si>
  <si>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</si>
  <si>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</si>
  <si>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</si>
  <si>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</si>
  <si>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</si>
  <si>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</si>
  <si>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</si>
  <si>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</si>
  <si>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</si>
  <si>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</si>
  <si>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</si>
  <si>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</si>
  <si>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</si>
  <si>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</si>
  <si>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</si>
  <si>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</si>
  <si>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</si>
  <si>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</si>
  <si>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</si>
  <si>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</si>
  <si>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</si>
  <si>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</si>
  <si>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</si>
  <si>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</si>
  <si>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</si>
  <si>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</si>
  <si>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</si>
  <si>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</si>
  <si>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</si>
  <si>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</si>
  <si>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</si>
  <si>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</si>
  <si>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</si>
  <si>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</si>
  <si>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</si>
  <si>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</si>
  <si>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</si>
  <si>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</si>
  <si>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</si>
  <si>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</si>
  <si>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</si>
  <si>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</si>
  <si>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</si>
  <si>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</si>
  <si>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</si>
  <si>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</si>
  <si>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</si>
  <si>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</si>
  <si>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</si>
  <si>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</si>
  <si>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</si>
  <si>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</si>
  <si>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</si>
  <si>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</si>
  <si>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</si>
  <si>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</si>
  <si>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</si>
  <si>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</si>
  <si>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</si>
  <si>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</si>
  <si>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</si>
  <si>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</si>
  <si>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</si>
  <si>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</si>
  <si>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</si>
  <si>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</si>
  <si>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</si>
  <si>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</si>
  <si>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</si>
  <si>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</si>
  <si>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</si>
  <si>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</si>
  <si>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</si>
  <si>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</si>
  <si>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</si>
  <si>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</si>
  <si>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</si>
  <si>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</si>
  <si>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</si>
  <si>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</si>
  <si>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</si>
  <si>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</si>
  <si>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</si>
  <si>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</si>
  <si>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</si>
  <si>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</si>
  <si>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</si>
  <si>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</si>
  <si>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</si>
  <si>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</si>
  <si>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</si>
  <si>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</si>
  <si>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</si>
  <si>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</si>
  <si>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</si>
  <si>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</si>
  <si>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</si>
  <si>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</si>
  <si>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</si>
  <si>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</si>
  <si>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</si>
  <si>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</si>
  <si>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</si>
  <si>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</si>
  <si>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</si>
  <si>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</si>
  <si>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</si>
  <si>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</si>
  <si>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</si>
  <si>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</si>
  <si>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</si>
  <si>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</si>
  <si>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</si>
  <si>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</si>
  <si>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</si>
  <si>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</si>
  <si>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</si>
  <si>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</si>
  <si>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</si>
  <si>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</si>
  <si>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</si>
  <si>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</si>
  <si>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</si>
  <si>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</si>
  <si>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</si>
  <si>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</si>
  <si>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</si>
  <si>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</si>
  <si>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</si>
  <si>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</si>
  <si>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</si>
  <si>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</si>
  <si>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</si>
  <si>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</si>
  <si>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</si>
  <si>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</si>
  <si>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</si>
  <si>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</si>
  <si>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</si>
  <si>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</si>
  <si>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</si>
  <si>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</si>
  <si>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</si>
  <si>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</si>
  <si>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</si>
  <si>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</si>
  <si>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</si>
  <si>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</si>
  <si>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</si>
  <si>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</si>
  <si>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</si>
  <si>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</si>
  <si>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</si>
  <si>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</si>
  <si>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</si>
  <si>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</si>
  <si>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</si>
  <si>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</si>
  <si>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</si>
  <si>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</si>
  <si>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</si>
  <si>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</si>
  <si>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</si>
  <si>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</si>
  <si>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</si>
  <si>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</si>
  <si>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</si>
  <si>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</si>
  <si>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</si>
  <si>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</si>
  <si>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</si>
  <si>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</si>
  <si>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</si>
  <si>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</si>
  <si>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</si>
  <si>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</si>
  <si>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</si>
  <si>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</si>
  <si>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</si>
  <si>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</si>
  <si>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</si>
  <si>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</si>
  <si>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</si>
  <si>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</si>
  <si>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</si>
  <si>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</si>
  <si>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</si>
  <si>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</si>
  <si>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</si>
  <si>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</si>
  <si>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</si>
  <si>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</si>
  <si>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</si>
  <si>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</si>
  <si>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</si>
  <si>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</si>
  <si>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</si>
  <si>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</si>
  <si>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</si>
  <si>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</si>
  <si>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</si>
  <si>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</si>
  <si>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</si>
  <si>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</si>
  <si>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</si>
  <si>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</si>
  <si>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</si>
  <si>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</si>
  <si>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</si>
  <si>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</si>
  <si>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</si>
  <si>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</si>
  <si>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</si>
  <si>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</si>
  <si>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</si>
  <si>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</si>
  <si>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</si>
  <si>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</si>
  <si>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</si>
  <si>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</si>
  <si>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</si>
  <si>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</si>
  <si>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</si>
  <si>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</si>
  <si>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</si>
  <si>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</si>
  <si>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</si>
  <si>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</si>
  <si>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</si>
  <si>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</si>
  <si>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</si>
  <si>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</si>
  <si>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</si>
  <si>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</si>
  <si>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</si>
  <si>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</si>
  <si>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</si>
  <si>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</si>
  <si>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</si>
  <si>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</si>
  <si>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</si>
  <si>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</si>
  <si>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</si>
  <si>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</si>
  <si>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</si>
  <si>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</si>
  <si>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</si>
  <si>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</si>
  <si>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</si>
  <si>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</si>
  <si>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</si>
  <si>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</si>
  <si>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</si>
  <si>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</si>
  <si>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</si>
  <si>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</si>
  <si>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</si>
  <si>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</si>
  <si>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</si>
  <si>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</si>
  <si>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</si>
  <si>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</si>
  <si>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</si>
  <si>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</si>
  <si>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</si>
  <si>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</si>
  <si>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</si>
  <si>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</si>
  <si>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</si>
  <si>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</si>
  <si>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</si>
  <si>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</si>
  <si>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</si>
  <si>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</si>
  <si>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</si>
  <si>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</si>
  <si>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</si>
  <si>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</si>
  <si>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</si>
  <si>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</si>
  <si>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</si>
  <si>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</si>
  <si>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</si>
  <si>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</si>
  <si>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</si>
  <si>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</si>
  <si>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</si>
  <si>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</si>
  <si>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</si>
  <si>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</si>
  <si>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</si>
  <si>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</si>
  <si>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</si>
  <si>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</si>
  <si>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</si>
  <si>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</si>
  <si>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</si>
  <si>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</si>
  <si>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</si>
  <si>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</si>
  <si>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</si>
  <si>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</si>
  <si>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</si>
  <si>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</si>
  <si>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</si>
  <si>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</si>
  <si>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</si>
  <si>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</si>
  <si>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</si>
  <si>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</si>
  <si>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</si>
  <si>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</si>
  <si>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</si>
  <si>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</si>
  <si>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</si>
  <si>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</si>
  <si>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</si>
  <si>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</si>
  <si>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</si>
  <si>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</si>
  <si>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</si>
  <si>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</si>
  <si>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</si>
  <si>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</si>
  <si>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</si>
  <si>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</si>
  <si>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</si>
  <si>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</si>
  <si>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</si>
  <si>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</si>
  <si>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</si>
  <si>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</si>
  <si>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</si>
  <si>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</si>
  <si>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</si>
  <si>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</si>
  <si>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</si>
  <si>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</si>
  <si>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</si>
  <si>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</si>
  <si>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</si>
  <si>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</si>
  <si>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</si>
  <si>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</si>
  <si>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</si>
  <si>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</si>
  <si>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</si>
  <si>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</si>
  <si>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</si>
  <si>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</si>
  <si>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</si>
  <si>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</si>
  <si>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</si>
  <si>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</si>
  <si>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</si>
  <si>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</si>
  <si>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</si>
  <si>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</si>
  <si>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</si>
  <si>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</si>
  <si>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</si>
  <si>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</si>
  <si>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</si>
  <si>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</si>
  <si>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</si>
  <si>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</si>
  <si>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</si>
  <si>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</si>
  <si>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</si>
  <si>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</si>
  <si>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</si>
  <si>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</si>
  <si>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</si>
  <si>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</si>
  <si>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</si>
  <si>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</si>
  <si>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</si>
  <si>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</si>
  <si>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</si>
  <si>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</si>
  <si>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</si>
  <si>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</si>
  <si>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</si>
  <si>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</si>
  <si>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</si>
  <si>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</si>
  <si>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</si>
  <si>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</si>
  <si>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</si>
  <si>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</si>
  <si>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</si>
  <si>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</si>
  <si>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</si>
  <si>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</si>
  <si>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</si>
  <si>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</si>
  <si>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</si>
  <si>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</si>
  <si>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</si>
  <si>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</si>
  <si>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</si>
  <si>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</si>
  <si>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</si>
  <si>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</si>
  <si>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</si>
  <si>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</si>
  <si>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</si>
  <si>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</si>
  <si>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</si>
  <si>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</si>
  <si>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</si>
  <si>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</si>
  <si>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</si>
  <si>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</si>
  <si>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</si>
  <si>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</si>
  <si>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</si>
  <si>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</si>
  <si>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</si>
  <si>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</si>
  <si>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</si>
  <si>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</si>
  <si>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</si>
  <si>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</si>
  <si>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</si>
  <si>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</si>
  <si>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</si>
  <si>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</si>
  <si>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</si>
  <si>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</si>
  <si>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</si>
  <si>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</si>
  <si>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</si>
  <si>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</si>
  <si>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</si>
  <si>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</si>
  <si>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</si>
  <si>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</si>
  <si>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</si>
  <si>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</si>
  <si>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</si>
  <si>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</si>
  <si>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</si>
  <si>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</si>
  <si>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</si>
  <si>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</si>
  <si>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</si>
  <si>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</si>
  <si>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</si>
  <si>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</si>
  <si>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</si>
  <si>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</si>
  <si>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</si>
  <si>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</si>
  <si>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</si>
  <si>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</si>
  <si>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</si>
  <si>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</si>
  <si>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</si>
  <si>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</si>
  <si>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</si>
  <si>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</si>
  <si>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</si>
  <si>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</si>
  <si>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</si>
  <si>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</si>
  <si>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</si>
  <si>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</si>
  <si>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</si>
  <si>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</si>
  <si>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</si>
  <si>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</si>
  <si>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</si>
  <si>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</si>
  <si>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</si>
  <si>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</si>
  <si>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</si>
  <si>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</si>
  <si>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</si>
  <si>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</si>
  <si>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</si>
  <si>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</si>
  <si>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</si>
  <si>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</si>
  <si>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</si>
  <si>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</si>
  <si>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</si>
  <si>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</si>
  <si>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</si>
  <si>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</si>
  <si>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</si>
  <si>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</si>
  <si>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</si>
  <si>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</si>
  <si>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</si>
  <si>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</si>
  <si>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</si>
  <si>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</si>
  <si>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</si>
  <si>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</si>
  <si>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</si>
  <si>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</si>
  <si>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</si>
  <si>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</si>
  <si>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</si>
  <si>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</si>
  <si>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</si>
  <si>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</si>
  <si>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</si>
  <si>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</si>
  <si>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</si>
  <si>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</si>
  <si>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</si>
  <si>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</si>
  <si>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</si>
  <si>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</si>
  <si>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</si>
  <si>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</si>
  <si>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</si>
  <si>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</si>
  <si>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</si>
  <si>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</si>
  <si>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</si>
  <si>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</si>
  <si>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</si>
  <si>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</si>
  <si>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</si>
  <si>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</si>
  <si>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</si>
  <si>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</si>
  <si>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</si>
  <si>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</si>
  <si>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</si>
  <si>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</si>
  <si>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</si>
  <si>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</si>
  <si>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</si>
  <si>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</si>
  <si>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</si>
  <si>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</si>
  <si>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</si>
  <si>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</si>
  <si>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</si>
  <si>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</si>
  <si>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</si>
  <si>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</si>
  <si>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</si>
  <si>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</si>
  <si>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</si>
  <si>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</si>
  <si>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</si>
  <si>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</si>
  <si>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</si>
  <si>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</si>
  <si>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</si>
  <si>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</si>
  <si>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</si>
  <si>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</si>
  <si>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</si>
  <si>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</si>
  <si>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</si>
  <si>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</si>
  <si>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</si>
  <si>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</si>
  <si>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</si>
  <si>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</si>
  <si>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</si>
  <si>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</si>
  <si>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</si>
  <si>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</si>
  <si>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</si>
  <si>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</si>
  <si>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</si>
  <si>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</si>
  <si>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</si>
  <si>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</si>
  <si>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</si>
  <si>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</si>
  <si>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</si>
  <si>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</si>
  <si>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</si>
  <si>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</si>
  <si>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</si>
  <si>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</si>
  <si>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</si>
  <si>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</si>
  <si>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</si>
  <si>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</si>
  <si>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</si>
  <si>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</si>
  <si>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</si>
  <si>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</si>
  <si>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</si>
  <si>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</si>
  <si>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</si>
  <si>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</si>
  <si>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</si>
  <si>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</si>
  <si>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</si>
  <si>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</si>
  <si>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</si>
  <si>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</si>
  <si>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</si>
  <si>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</si>
  <si>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</si>
  <si>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</si>
  <si>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</si>
  <si>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</si>
  <si>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</si>
  <si>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</si>
  <si>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</si>
  <si>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</si>
  <si>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</si>
  <si>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</si>
  <si>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</si>
  <si>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</si>
  <si>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</si>
  <si>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</si>
  <si>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</si>
  <si>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</si>
  <si>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</si>
  <si>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</si>
  <si>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</si>
  <si>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</si>
  <si>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</si>
  <si>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</si>
  <si>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</si>
  <si>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</si>
  <si>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</si>
  <si>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</si>
  <si>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</si>
  <si>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</si>
  <si>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</si>
  <si>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</si>
  <si>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</si>
  <si>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</si>
  <si>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</si>
  <si>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</si>
  <si>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</si>
  <si>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</si>
  <si>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</si>
  <si>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</si>
  <si>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</si>
  <si>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</si>
  <si>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</si>
  <si>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</si>
  <si>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</si>
  <si>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</si>
  <si>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</si>
  <si>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</si>
  <si>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</si>
  <si>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</si>
  <si>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</si>
  <si>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</si>
  <si>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</si>
  <si>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</si>
  <si>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</si>
  <si>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</si>
  <si>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</si>
  <si>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</si>
  <si>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</si>
  <si>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</si>
  <si>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</si>
  <si>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</si>
  <si>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</si>
  <si>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</si>
  <si>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</si>
  <si>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</si>
  <si>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</si>
  <si>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</si>
  <si>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</si>
  <si>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</si>
  <si>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</si>
  <si>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</si>
  <si>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</si>
  <si>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</si>
  <si>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</si>
  <si>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</si>
  <si>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</si>
  <si>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</si>
  <si>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</si>
  <si>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</si>
  <si>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</si>
  <si>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</si>
  <si>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</si>
  <si>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</si>
  <si>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</si>
  <si>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</si>
  <si>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</si>
  <si>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</si>
  <si>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</si>
  <si>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</si>
  <si>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</si>
  <si>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</si>
  <si>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</si>
  <si>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</si>
  <si>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</si>
  <si>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</si>
  <si>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</si>
  <si>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</si>
  <si>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</si>
  <si>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</si>
  <si>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</si>
  <si>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</si>
  <si>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</si>
  <si>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</si>
  <si>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</si>
  <si>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</si>
  <si>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</si>
  <si>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</si>
  <si>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</si>
  <si>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</si>
  <si>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</si>
  <si>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</si>
  <si>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</si>
  <si>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</si>
  <si>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</si>
  <si>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</si>
  <si>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</si>
  <si>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</si>
  <si>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</si>
  <si>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</si>
  <si>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</si>
  <si>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</si>
  <si>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</si>
  <si>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</si>
  <si>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</si>
  <si>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</si>
  <si>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</si>
  <si>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</si>
  <si>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</si>
  <si>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</si>
  <si>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</si>
  <si>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</si>
  <si>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</si>
  <si>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</si>
  <si>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</si>
  <si>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</si>
  <si>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</si>
  <si>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</si>
  <si>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</si>
  <si>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</si>
  <si>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</si>
  <si>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</si>
  <si>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</si>
  <si>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</si>
  <si>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</si>
  <si>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</si>
  <si>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</si>
  <si>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</si>
  <si>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</si>
  <si>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</si>
  <si>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</si>
  <si>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</si>
  <si>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</si>
  <si>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</si>
  <si>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</si>
  <si>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</si>
  <si>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</si>
  <si>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</si>
  <si>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</si>
  <si>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</si>
  <si>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</si>
  <si>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</si>
  <si>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</si>
  <si>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</si>
  <si>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</si>
  <si>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</si>
  <si>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</si>
  <si>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</si>
  <si>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</si>
  <si>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</si>
  <si>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</si>
  <si>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</si>
  <si>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</si>
  <si>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</si>
  <si>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</si>
  <si>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</si>
  <si>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</si>
  <si>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</si>
  <si>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</si>
  <si>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</si>
  <si>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</si>
  <si>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</si>
  <si>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</si>
  <si>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</si>
  <si>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</si>
  <si>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</si>
  <si>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</si>
  <si>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</si>
  <si>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</si>
  <si>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</si>
  <si>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</si>
  <si>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</si>
  <si>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</si>
  <si>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</si>
  <si>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</si>
  <si>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</si>
  <si>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</si>
  <si>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</si>
  <si>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</si>
  <si>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</si>
  <si>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</si>
  <si>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</si>
  <si>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</si>
  <si>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</si>
  <si>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</si>
  <si>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</si>
  <si>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</si>
  <si>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</si>
  <si>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</si>
  <si>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</si>
  <si>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</si>
  <si>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</si>
  <si>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</si>
  <si>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</si>
  <si>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</si>
  <si>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</si>
  <si>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</si>
  <si>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</si>
  <si>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</si>
  <si>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</si>
  <si>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</si>
  <si>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</si>
  <si>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</si>
  <si>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</si>
  <si>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</si>
  <si>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</si>
  <si>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</si>
  <si>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</si>
  <si>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</si>
  <si>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</si>
  <si>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</si>
  <si>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</si>
  <si>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</si>
  <si>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</si>
  <si>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</si>
  <si>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</si>
  <si>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</si>
  <si>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</si>
  <si>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</si>
  <si>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</si>
  <si>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</si>
  <si>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</si>
  <si>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</si>
  <si>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</si>
  <si>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</si>
  <si>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</si>
  <si>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</si>
  <si>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</si>
  <si>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</si>
  <si>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</si>
  <si>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</si>
  <si>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</si>
  <si>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</si>
  <si>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</si>
  <si>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</si>
  <si>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</si>
  <si>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</si>
  <si>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</si>
  <si>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</si>
  <si>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</si>
  <si>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</si>
  <si>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</si>
  <si>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</si>
  <si>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</si>
  <si>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</si>
  <si>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</si>
  <si>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</si>
  <si>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</si>
  <si>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</si>
  <si>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</si>
  <si>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</si>
  <si>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</si>
  <si>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</si>
  <si>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</si>
  <si>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</si>
  <si>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</si>
  <si>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</si>
  <si>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</si>
  <si>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</si>
  <si>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</si>
  <si>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</si>
  <si>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</si>
  <si>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</si>
  <si>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</si>
  <si>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</si>
  <si>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</si>
  <si>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</si>
  <si>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</si>
  <si>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</si>
  <si>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</si>
  <si>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</si>
  <si>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</si>
  <si>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</si>
  <si>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</si>
  <si>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</si>
  <si>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</si>
  <si>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</si>
  <si>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</si>
  <si>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</si>
  <si>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</si>
  <si>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</si>
  <si>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</si>
  <si>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</si>
  <si>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</si>
  <si>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</si>
  <si>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</si>
  <si>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</si>
  <si>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</si>
  <si>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</si>
  <si>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</si>
  <si>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</si>
  <si>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</si>
  <si>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</si>
  <si>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</si>
  <si>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</si>
  <si>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</si>
  <si>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</si>
  <si>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</si>
  <si>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</si>
  <si>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</si>
  <si>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</si>
  <si>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</si>
  <si>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</si>
  <si>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</si>
  <si>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</si>
  <si>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</si>
  <si>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</si>
  <si>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</si>
  <si>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</si>
  <si>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</si>
  <si>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</si>
  <si>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</si>
  <si>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</si>
  <si>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</si>
  <si>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</si>
  <si>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</si>
  <si>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</si>
  <si>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</si>
  <si>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</si>
  <si>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</si>
  <si>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</si>
  <si>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</si>
  <si>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</si>
  <si>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</si>
  <si>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</si>
  <si>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</si>
  <si>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</si>
  <si>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</si>
  <si>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</si>
  <si>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</si>
  <si>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</si>
  <si>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</si>
  <si>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</si>
  <si>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</si>
  <si>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</si>
  <si>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</si>
  <si>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</si>
  <si>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</si>
  <si>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</si>
  <si>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</si>
  <si>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</si>
  <si>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</si>
  <si>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</si>
  <si>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</si>
  <si>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</si>
  <si>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</si>
  <si>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</si>
  <si>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</si>
  <si>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</si>
  <si>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</si>
  <si>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</si>
  <si>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</si>
  <si>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</si>
  <si>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</si>
  <si>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</si>
  <si>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</si>
  <si>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</si>
  <si>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</si>
  <si>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</si>
  <si>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</si>
  <si>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</si>
  <si>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</si>
  <si>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</si>
  <si>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</si>
  <si>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</si>
  <si>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</si>
  <si>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</si>
  <si>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</si>
  <si>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</si>
  <si>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</si>
  <si>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</si>
  <si>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</si>
  <si>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</si>
  <si>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</si>
  <si>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</si>
  <si>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</si>
  <si>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</si>
  <si>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</si>
  <si>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</si>
  <si>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</si>
  <si>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</si>
  <si>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</si>
  <si>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</si>
  <si>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</si>
  <si>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</si>
  <si>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</si>
  <si>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</si>
  <si>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</si>
  <si>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</si>
  <si>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</si>
  <si>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</si>
  <si>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</si>
  <si>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</si>
  <si>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</si>
  <si>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</si>
  <si>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</si>
  <si>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</si>
  <si>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</si>
  <si>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</si>
  <si>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</si>
  <si>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</si>
  <si>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</si>
  <si>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</si>
  <si>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</si>
  <si>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</si>
  <si>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</si>
  <si>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</si>
  <si>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</si>
  <si>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</si>
  <si>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</si>
  <si>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</si>
  <si>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</si>
  <si>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</si>
  <si>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</si>
  <si>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</si>
  <si>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</si>
  <si>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</si>
  <si>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</si>
  <si>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</si>
  <si>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</si>
  <si>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</si>
  <si>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</si>
  <si>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</si>
  <si>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</si>
  <si>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</si>
  <si>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</si>
  <si>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</si>
  <si>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</si>
  <si>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</si>
  <si>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</si>
  <si>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</si>
  <si>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</si>
  <si>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</si>
  <si>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</si>
  <si>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</si>
  <si>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</si>
  <si>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</si>
  <si>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</si>
  <si>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</si>
  <si>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</si>
  <si>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</si>
  <si>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</si>
  <si>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</si>
  <si>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</si>
  <si>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</si>
  <si>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</si>
  <si>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</si>
  <si>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</si>
  <si>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</si>
  <si>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</si>
  <si>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</si>
  <si>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</si>
  <si>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</si>
  <si>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</si>
  <si>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</si>
  <si>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</si>
  <si>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</si>
  <si>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</si>
  <si>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</si>
  <si>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</si>
  <si>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</si>
  <si>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</si>
  <si>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</si>
  <si>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</si>
  <si>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</si>
  <si>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</si>
  <si>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</si>
  <si>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</si>
  <si>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</si>
  <si>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</si>
  <si>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</si>
  <si>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</si>
  <si>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</si>
  <si>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</si>
  <si>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</si>
  <si>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</si>
  <si>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</si>
  <si>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</si>
  <si>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</si>
  <si>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</si>
  <si>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</si>
  <si>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</si>
  <si>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</si>
  <si>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</si>
  <si>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</si>
  <si>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</si>
  <si>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</si>
  <si>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</si>
  <si>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</si>
  <si>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</si>
  <si>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</si>
  <si>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</si>
  <si>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</si>
  <si>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</si>
  <si>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</si>
  <si>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</si>
  <si>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</si>
  <si>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</si>
  <si>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</si>
  <si>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</si>
  <si>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</si>
  <si>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</si>
  <si>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</si>
  <si>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</si>
  <si>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</si>
  <si>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</si>
  <si>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</si>
  <si>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</si>
  <si>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</si>
  <si>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</si>
  <si>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</si>
  <si>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</si>
  <si>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</si>
  <si>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</si>
  <si>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</si>
  <si>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</si>
  <si>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</si>
  <si>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</si>
  <si>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</si>
  <si>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</si>
  <si>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</si>
  <si>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</si>
  <si>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</si>
  <si>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</si>
  <si>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</si>
  <si>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</si>
  <si>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</si>
  <si>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</si>
  <si>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</si>
  <si>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</si>
  <si>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</si>
  <si>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</si>
  <si>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</si>
  <si>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</si>
  <si>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</si>
  <si>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</si>
  <si>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</si>
  <si>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</si>
  <si>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</si>
  <si>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</si>
  <si>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</si>
  <si>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</si>
  <si>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</si>
  <si>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</si>
  <si>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</si>
  <si>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</si>
  <si>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</si>
  <si>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</si>
  <si>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</si>
  <si>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</si>
  <si>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</si>
  <si>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</si>
  <si>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</si>
  <si>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</si>
  <si>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</si>
  <si>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</si>
  <si>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</si>
  <si>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</si>
  <si>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</si>
  <si>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</si>
  <si>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</si>
  <si>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</si>
  <si>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</si>
  <si>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</si>
  <si>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</si>
  <si>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</si>
  <si>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</si>
  <si>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</si>
  <si>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</si>
  <si>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</si>
  <si>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</si>
  <si>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</si>
  <si>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</si>
  <si>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</si>
  <si>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</si>
  <si>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</si>
  <si>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</si>
  <si>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</si>
  <si>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</si>
  <si>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</si>
  <si>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</si>
  <si>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</si>
  <si>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</si>
  <si>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</si>
  <si>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</si>
  <si>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</si>
  <si>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</si>
  <si>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</si>
  <si>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</si>
  <si>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</si>
  <si>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</si>
  <si>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</si>
  <si>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</si>
  <si>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</si>
  <si>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</si>
  <si>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</si>
  <si>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</si>
  <si>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</si>
  <si>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</si>
  <si>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</si>
  <si>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</si>
  <si>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</si>
  <si>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</si>
  <si>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</si>
  <si>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</si>
  <si>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</si>
  <si>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</si>
  <si>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</si>
  <si>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</si>
  <si>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</si>
  <si>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</si>
  <si>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</si>
  <si>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</si>
  <si>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</si>
  <si>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</si>
  <si>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</si>
  <si>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</si>
  <si>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</si>
  <si>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</si>
  <si>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</si>
  <si>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</si>
  <si>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</si>
  <si>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</si>
  <si>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</si>
  <si>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</si>
  <si>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</si>
  <si>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</si>
  <si>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</si>
  <si>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</si>
  <si>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</si>
  <si>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</si>
  <si>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</si>
  <si>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</si>
  <si>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</si>
  <si>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</si>
  <si>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</si>
  <si>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</si>
  <si>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</si>
  <si>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</si>
  <si>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</si>
  <si>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</si>
  <si>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</si>
  <si>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</si>
  <si>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</si>
  <si>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</si>
  <si>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</si>
  <si>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</si>
  <si>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</si>
  <si>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</si>
  <si>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</si>
  <si>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</si>
  <si>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</si>
  <si>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</si>
  <si>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</si>
  <si>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</si>
  <si>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</si>
  <si>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</si>
  <si>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</si>
  <si>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</si>
  <si>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</si>
  <si>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</si>
  <si>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</si>
  <si>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</si>
  <si>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</si>
  <si>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</si>
  <si>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</si>
  <si>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</si>
  <si>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</si>
  <si>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</si>
  <si>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</si>
  <si>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</si>
  <si>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</si>
  <si>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</si>
  <si>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</si>
  <si>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</si>
  <si>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</si>
  <si>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</si>
  <si>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</si>
  <si>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</si>
  <si>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</si>
  <si>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</si>
  <si>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</si>
  <si>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</si>
  <si>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</si>
  <si>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</si>
  <si>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</si>
  <si>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</si>
  <si>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</si>
  <si>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</si>
  <si>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</si>
  <si>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</si>
  <si>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</si>
  <si>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</si>
  <si>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</si>
  <si>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</si>
  <si>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</si>
  <si>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</si>
  <si>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</si>
  <si>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</si>
  <si>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</si>
  <si>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</si>
  <si>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</si>
  <si>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</si>
  <si>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</si>
  <si>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</si>
  <si>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</si>
  <si>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</si>
  <si>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</si>
  <si>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</si>
  <si>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</si>
  <si>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</si>
  <si>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</si>
  <si>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</si>
  <si>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</si>
  <si>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</si>
  <si>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</si>
  <si>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</si>
  <si>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</si>
  <si>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</si>
  <si>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</si>
  <si>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</si>
  <si>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</si>
  <si>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</si>
  <si>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</si>
  <si>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</si>
  <si>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</si>
  <si>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</si>
  <si>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</si>
  <si>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</si>
  <si>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</si>
  <si>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</si>
  <si>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</si>
  <si>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</si>
  <si>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</si>
  <si>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</si>
  <si>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</si>
  <si>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</si>
  <si>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</si>
  <si>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</si>
  <si>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</si>
  <si>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</si>
  <si>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</si>
  <si>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</si>
  <si>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</si>
  <si>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</si>
  <si>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</si>
  <si>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</si>
  <si>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</si>
  <si>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</si>
  <si>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</si>
  <si>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</si>
  <si>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</si>
  <si>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</si>
  <si>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</si>
  <si>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</si>
  <si>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</si>
  <si>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</si>
  <si>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</si>
  <si>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</si>
  <si>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</si>
  <si>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</si>
  <si>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</si>
  <si>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</si>
  <si>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</si>
  <si>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</si>
  <si>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</si>
  <si>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</si>
  <si>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</si>
  <si>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</si>
  <si>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</si>
  <si>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</si>
  <si>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</si>
  <si>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</si>
  <si>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</si>
  <si>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</si>
  <si>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</si>
  <si>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</si>
  <si>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</si>
  <si>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</si>
  <si>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</si>
  <si>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</si>
  <si>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</si>
  <si>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</si>
  <si>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</si>
  <si>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</si>
  <si>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</si>
  <si>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</si>
  <si>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</si>
  <si>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</si>
  <si>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</si>
  <si>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</si>
  <si>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</si>
  <si>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</si>
  <si>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</si>
  <si>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</si>
  <si>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</si>
  <si>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</si>
  <si>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</si>
  <si>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</si>
  <si>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</si>
  <si>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</si>
  <si>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</si>
  <si>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</si>
  <si>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</si>
  <si>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</si>
  <si>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</si>
  <si>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</si>
  <si>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</si>
  <si>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</si>
  <si>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</si>
  <si>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</si>
  <si>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</si>
  <si>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</si>
  <si>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</si>
  <si>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</si>
  <si>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</si>
  <si>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</si>
  <si>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</si>
  <si>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</si>
  <si>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</si>
  <si>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</si>
  <si>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</si>
  <si>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</si>
  <si>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</si>
  <si>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</si>
  <si>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</si>
  <si>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</si>
  <si>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</si>
  <si>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</si>
  <si>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</si>
  <si>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</si>
  <si>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</si>
  <si>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</si>
  <si>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</si>
  <si>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</si>
  <si>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</si>
  <si>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</si>
  <si>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</si>
  <si>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</si>
  <si>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</si>
  <si>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</si>
  <si>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</si>
  <si>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</si>
  <si>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</si>
  <si>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</si>
  <si>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</si>
  <si>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</si>
  <si>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</si>
  <si>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</si>
  <si>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</si>
  <si>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</si>
  <si>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</si>
  <si>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</si>
  <si>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</si>
  <si>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</si>
  <si>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</si>
  <si>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</si>
  <si>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</si>
  <si>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</si>
  <si>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</si>
  <si>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</si>
  <si>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</si>
  <si>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</si>
  <si>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</si>
  <si>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</si>
  <si>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</si>
  <si>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</si>
  <si>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</si>
  <si>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</si>
  <si>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</si>
  <si>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</si>
  <si>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</si>
  <si>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</si>
  <si>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</si>
  <si>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</si>
  <si>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</si>
  <si>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</si>
  <si>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</si>
  <si>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</si>
  <si>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</si>
  <si>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</si>
  <si>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</si>
  <si>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</si>
  <si>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</si>
  <si>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</si>
  <si>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</si>
  <si>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</si>
  <si>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</si>
  <si>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</si>
  <si>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</si>
  <si>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</si>
  <si>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</si>
  <si>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</si>
  <si>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</si>
  <si>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</si>
  <si>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</si>
  <si>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</si>
  <si>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</si>
  <si>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</si>
  <si>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</si>
  <si>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</si>
  <si>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</si>
  <si>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</si>
  <si>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</si>
  <si>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</si>
  <si>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</si>
  <si>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</si>
  <si>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</si>
  <si>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</si>
  <si>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</si>
  <si>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</si>
  <si>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</si>
  <si>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</si>
  <si>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</si>
  <si>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</si>
  <si>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</si>
  <si>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</si>
  <si>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</si>
  <si>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</si>
  <si>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</si>
  <si>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</si>
  <si>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</si>
  <si>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</si>
  <si>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</si>
  <si>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</si>
  <si>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</si>
  <si>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</si>
  <si>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</si>
  <si>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</si>
  <si>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</si>
  <si>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</si>
  <si>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</si>
  <si>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</si>
  <si>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</si>
  <si>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</si>
  <si>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</si>
  <si>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</si>
  <si>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</si>
  <si>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</si>
  <si>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</si>
  <si>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</si>
  <si>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</si>
  <si>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</si>
  <si>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</si>
  <si>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</si>
  <si>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</si>
  <si>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</si>
  <si>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</si>
  <si>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</si>
  <si>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</si>
  <si>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</si>
  <si>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</si>
  <si>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</si>
  <si>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</si>
  <si>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</si>
  <si>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</si>
  <si>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</si>
  <si>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</si>
  <si>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</si>
  <si>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</si>
  <si>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</si>
  <si>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</si>
  <si>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</si>
  <si>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</si>
  <si>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</si>
  <si>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</si>
  <si>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</si>
  <si>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</si>
  <si>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</si>
  <si>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</si>
  <si>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</si>
  <si>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</si>
  <si>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</si>
  <si>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</si>
  <si>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</si>
  <si>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</si>
  <si>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</si>
  <si>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</si>
  <si>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</si>
  <si>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</si>
  <si>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</si>
  <si>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</si>
  <si>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</si>
  <si>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</si>
  <si>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</si>
  <si>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</si>
  <si>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</si>
  <si>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</si>
  <si>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</si>
  <si>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</si>
  <si>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</si>
  <si>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</si>
  <si>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</si>
  <si>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</si>
  <si>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</si>
  <si>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</si>
  <si>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</si>
  <si>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</si>
  <si>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</si>
  <si>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</si>
  <si>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</si>
  <si>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</si>
  <si>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</si>
  <si>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</si>
  <si>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</si>
  <si>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</si>
  <si>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</si>
  <si>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</si>
  <si>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</si>
  <si>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</si>
  <si>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</si>
  <si>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</si>
  <si>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</si>
  <si>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</si>
  <si>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</si>
  <si>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</si>
  <si>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</si>
  <si>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</si>
  <si>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</si>
  <si>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</si>
  <si>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</si>
  <si>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</si>
  <si>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</si>
  <si>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</si>
  <si>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</si>
  <si>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</si>
  <si>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</si>
  <si>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</si>
  <si>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</si>
  <si>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</si>
  <si>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</si>
  <si>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</si>
  <si>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</si>
  <si>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</si>
  <si>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</si>
  <si>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</si>
  <si>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</si>
  <si>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</si>
  <si>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</si>
  <si>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</si>
  <si>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</si>
  <si>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</si>
  <si>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</si>
  <si>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</si>
  <si>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</si>
  <si>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</si>
  <si>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</si>
  <si>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</si>
  <si>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</si>
  <si>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</si>
  <si>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</si>
  <si>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</si>
  <si>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</si>
  <si>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</si>
  <si>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</si>
  <si>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</si>
  <si>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</si>
  <si>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</si>
  <si>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</si>
  <si>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</si>
  <si>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</si>
  <si>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</si>
  <si>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</si>
  <si>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</si>
  <si>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</si>
  <si>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</si>
  <si>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</si>
  <si>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</si>
  <si>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</si>
  <si>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</si>
  <si>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</si>
  <si>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</si>
  <si>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</si>
  <si>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</si>
  <si>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</si>
  <si>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</si>
  <si>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</si>
  <si>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</si>
  <si>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</si>
  <si>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</si>
  <si>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</si>
  <si>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</si>
  <si>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</si>
  <si>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</si>
  <si>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</si>
  <si>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</si>
  <si>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</si>
  <si>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</si>
  <si>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</si>
  <si>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</si>
  <si>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</si>
  <si>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</si>
  <si>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</si>
  <si>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</si>
  <si>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</si>
  <si>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</si>
  <si>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</si>
  <si>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</si>
  <si>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</si>
  <si>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</si>
  <si>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</si>
  <si>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</si>
  <si>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</si>
  <si>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</si>
  <si>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</si>
  <si>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</si>
  <si>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</si>
  <si>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</si>
  <si>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</si>
  <si>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</si>
  <si>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</si>
  <si>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</si>
  <si>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</si>
  <si>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</si>
  <si>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</si>
  <si>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</si>
  <si>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</si>
  <si>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</si>
  <si>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</si>
  <si>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</si>
  <si>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</si>
  <si>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</si>
  <si>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</si>
  <si>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</si>
  <si>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</si>
  <si>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</si>
  <si>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</si>
  <si>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</si>
  <si>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</si>
  <si>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</si>
  <si>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</si>
  <si>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</si>
  <si>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</si>
  <si>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</si>
  <si>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</si>
  <si>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</si>
  <si>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</si>
  <si>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</si>
  <si>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</si>
  <si>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</si>
  <si>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</si>
  <si>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</si>
  <si>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</si>
  <si>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</si>
  <si>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</si>
  <si>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</si>
  <si>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</si>
  <si>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</si>
  <si>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</si>
  <si>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</si>
  <si>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</si>
  <si>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</si>
  <si>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</si>
  <si>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</si>
  <si>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</si>
  <si>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</si>
  <si>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</si>
  <si>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</si>
  <si>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</si>
  <si>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</si>
  <si>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</si>
  <si>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</si>
  <si>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</si>
  <si>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</si>
  <si>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</si>
  <si>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</si>
  <si>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</si>
  <si>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</si>
  <si>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</si>
  <si>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</si>
  <si>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</si>
  <si>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</si>
  <si>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</si>
  <si>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</si>
  <si>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</si>
  <si>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</si>
  <si>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</si>
  <si>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</si>
  <si>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</si>
  <si>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</si>
  <si>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</si>
  <si>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</si>
  <si>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</si>
  <si>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</si>
  <si>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</si>
  <si>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</si>
  <si>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</si>
  <si>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</si>
  <si>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</si>
  <si>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</si>
  <si>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</si>
  <si>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</si>
  <si>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</si>
  <si>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</si>
  <si>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</si>
  <si>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</si>
  <si>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</si>
  <si>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</si>
  <si>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</si>
  <si>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</si>
  <si>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</si>
  <si>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</si>
  <si>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</si>
  <si>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</si>
  <si>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</si>
  <si>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</si>
  <si>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</si>
  <si>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</si>
  <si>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</si>
  <si>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</si>
  <si>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</si>
  <si>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</si>
  <si>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</si>
  <si>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</si>
  <si>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</si>
  <si>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</si>
  <si>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</si>
  <si>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</si>
  <si>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</si>
  <si>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</si>
  <si>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</si>
  <si>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</si>
  <si>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</si>
  <si>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</si>
  <si>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</si>
  <si>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</si>
  <si>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</si>
  <si>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</si>
  <si>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</si>
  <si>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</si>
  <si>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</si>
  <si>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</si>
  <si>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</si>
  <si>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</si>
  <si>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</si>
  <si>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</si>
  <si>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</si>
  <si>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</si>
  <si>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</si>
  <si>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</si>
  <si>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</si>
  <si>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</si>
  <si>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</si>
  <si>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</si>
  <si>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</si>
  <si>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</si>
  <si>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</si>
  <si>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</si>
  <si>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</si>
  <si>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</si>
  <si>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</si>
  <si>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</si>
  <si>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</si>
  <si>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</si>
  <si>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</si>
  <si>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</si>
  <si>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</si>
  <si>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</si>
  <si>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</si>
  <si>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</si>
  <si>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</si>
  <si>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</si>
  <si>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</si>
  <si>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</si>
  <si>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</si>
  <si>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</si>
  <si>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</si>
  <si>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</si>
  <si>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</si>
  <si>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</si>
  <si>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</si>
  <si>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</si>
  <si>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</si>
  <si>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</si>
  <si>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</si>
  <si>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</si>
  <si>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</si>
  <si>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</si>
  <si>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</si>
  <si>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</si>
  <si>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</si>
  <si>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</si>
  <si>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</si>
  <si>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</si>
  <si>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</si>
  <si>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</si>
  <si>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</si>
  <si>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</si>
  <si>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</si>
  <si>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</si>
  <si>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</si>
  <si>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</si>
  <si>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</si>
  <si>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</si>
  <si>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</si>
  <si>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</si>
  <si>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</si>
  <si>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</si>
  <si>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</si>
  <si>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</si>
  <si>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</si>
  <si>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</si>
  <si>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</si>
  <si>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</si>
  <si>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</si>
  <si>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</si>
  <si>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</si>
  <si>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</si>
  <si>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</si>
  <si>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</si>
  <si>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</si>
  <si>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</si>
  <si>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</si>
  <si>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</si>
  <si>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</si>
  <si>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</si>
  <si>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</si>
  <si>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</si>
  <si>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</si>
  <si>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</si>
  <si>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</si>
  <si>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</si>
  <si>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</si>
  <si>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</si>
  <si>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</si>
  <si>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</si>
  <si>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</si>
  <si>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</si>
  <si>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</si>
  <si>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</si>
  <si>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</si>
  <si>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</si>
  <si>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</si>
  <si>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</si>
  <si>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</si>
  <si>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</si>
  <si>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</si>
  <si>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</si>
  <si>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</si>
  <si>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</si>
  <si>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</si>
  <si>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</si>
  <si>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</si>
  <si>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</si>
  <si>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</si>
  <si>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</si>
  <si>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</si>
  <si>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</si>
  <si>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</si>
  <si>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</si>
  <si>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</si>
  <si>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</si>
  <si>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</si>
  <si>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</si>
  <si>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</si>
  <si>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</si>
  <si>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</si>
  <si>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</si>
  <si>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</si>
  <si>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</si>
  <si>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</si>
  <si>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</si>
  <si>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</si>
  <si>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</si>
  <si>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</si>
  <si>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</si>
  <si>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</si>
  <si>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</si>
  <si>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</si>
  <si>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</si>
  <si>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</si>
  <si>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</si>
  <si>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</si>
  <si>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</si>
  <si>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</si>
  <si>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</si>
  <si>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</si>
  <si>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</si>
  <si>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</si>
  <si>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</si>
  <si>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</si>
  <si>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</si>
  <si>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</si>
  <si>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</si>
  <si>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</si>
  <si>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</si>
  <si>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</si>
  <si>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</si>
  <si>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</si>
  <si>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</si>
  <si>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</si>
  <si>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</si>
  <si>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</si>
  <si>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</si>
  <si>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</si>
  <si>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</si>
  <si>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</si>
  <si>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</si>
  <si>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</si>
  <si>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</si>
  <si>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</si>
  <si>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</si>
  <si>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</si>
  <si>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</si>
  <si>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</si>
  <si>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</si>
  <si>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</si>
  <si>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</si>
  <si>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</si>
  <si>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</si>
  <si>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</si>
  <si>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</si>
  <si>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</si>
  <si>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</si>
  <si>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</si>
  <si>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</si>
  <si>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</si>
  <si>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</si>
  <si>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</si>
  <si>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</si>
  <si>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</si>
  <si>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</si>
  <si>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</si>
  <si>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</si>
  <si>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</si>
  <si>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</si>
  <si>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</si>
  <si>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</si>
  <si>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</si>
  <si>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</si>
  <si>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</si>
  <si>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</si>
  <si>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</si>
  <si>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</si>
  <si>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</si>
  <si>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</si>
  <si>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</si>
  <si>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</si>
  <si>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</si>
  <si>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</si>
  <si>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</si>
  <si>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</si>
  <si>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</si>
  <si>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</si>
  <si>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</si>
  <si>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</si>
  <si>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</si>
  <si>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</si>
  <si>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</si>
  <si>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</si>
  <si>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</si>
  <si>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</si>
  <si>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</si>
  <si>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</si>
  <si>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</si>
  <si>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</si>
  <si>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</si>
  <si>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</si>
  <si>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</si>
  <si>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</si>
  <si>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</si>
  <si>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</si>
  <si>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</si>
  <si>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</si>
  <si>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</si>
  <si>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</si>
  <si>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</si>
  <si>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</si>
  <si>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</si>
  <si>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</si>
  <si>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</si>
  <si>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</si>
  <si>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</si>
  <si>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</si>
  <si>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</si>
  <si>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</si>
  <si>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</si>
  <si>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</si>
  <si>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</si>
  <si>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</si>
  <si>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</si>
  <si>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</si>
  <si>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</si>
  <si>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</si>
  <si>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</si>
  <si>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</si>
  <si>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</si>
  <si>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</si>
  <si>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</si>
  <si>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</si>
  <si>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</si>
  <si>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</si>
  <si>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</si>
  <si>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</si>
  <si>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</si>
  <si>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</si>
  <si>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</si>
  <si>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</si>
  <si>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</si>
  <si>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</si>
  <si>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</si>
  <si>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</si>
  <si>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</si>
  <si>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</si>
  <si>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</si>
  <si>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</si>
  <si>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</si>
  <si>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</si>
  <si>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</si>
  <si>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</si>
  <si>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</si>
  <si>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</si>
  <si>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</si>
  <si>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</si>
  <si>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</si>
  <si>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</si>
  <si>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</si>
  <si>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</si>
  <si>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</si>
  <si>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</si>
  <si>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</si>
  <si>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</si>
  <si>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</si>
  <si>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</si>
  <si>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</si>
  <si>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</si>
  <si>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</si>
  <si>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</si>
  <si>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</si>
  <si>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</si>
  <si>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</si>
  <si>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</si>
  <si>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</si>
  <si>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</si>
  <si>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</si>
  <si>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</si>
  <si>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</si>
  <si>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</si>
  <si>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</si>
  <si>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</si>
  <si>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</si>
  <si>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</si>
  <si>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</si>
  <si>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</si>
  <si>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</si>
  <si>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</si>
  <si>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</si>
  <si>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</si>
  <si>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</si>
  <si>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</si>
  <si>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</si>
  <si>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</si>
  <si>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</si>
  <si>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</si>
  <si>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</si>
  <si>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</si>
  <si>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</si>
  <si>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</si>
  <si>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</si>
  <si>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</si>
  <si>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</si>
  <si>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</si>
  <si>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</si>
  <si>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</si>
  <si>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</si>
  <si>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</si>
  <si>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</si>
  <si>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</si>
  <si>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</si>
  <si>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</si>
  <si>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</si>
  <si>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</si>
  <si>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</si>
  <si>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</si>
  <si>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</si>
  <si>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</si>
  <si>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</si>
  <si>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</si>
  <si>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</si>
  <si>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</si>
  <si>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</si>
  <si>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</si>
  <si>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</si>
  <si>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</si>
  <si>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</si>
  <si>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</si>
  <si>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</si>
  <si>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</si>
  <si>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</si>
  <si>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</si>
  <si>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</si>
  <si>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</si>
  <si>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</si>
  <si>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</si>
  <si>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</si>
  <si>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</si>
  <si>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</si>
  <si>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</si>
  <si>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</si>
  <si>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</si>
  <si>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</si>
  <si>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</si>
  <si>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</si>
  <si>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</si>
  <si>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</si>
  <si>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</si>
  <si>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</si>
  <si>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</si>
  <si>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</si>
  <si>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</si>
  <si>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</si>
  <si>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</si>
  <si>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</si>
  <si>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</si>
  <si>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</si>
  <si>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</si>
  <si>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</si>
  <si>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</si>
  <si>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</si>
  <si>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</si>
  <si>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</si>
  <si>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</si>
  <si>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</si>
  <si>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</si>
  <si>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</si>
  <si>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</si>
  <si>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</si>
  <si>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</si>
  <si>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</si>
  <si>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</si>
  <si>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</si>
  <si>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</si>
  <si>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</si>
  <si>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</si>
  <si>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</si>
  <si>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</si>
  <si>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</si>
  <si>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</si>
  <si>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</si>
  <si>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</si>
  <si>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</si>
  <si>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</si>
  <si>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</si>
  <si>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</si>
  <si>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</si>
  <si>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</si>
  <si>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</si>
  <si>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</si>
  <si>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</si>
  <si>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</si>
  <si>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</si>
  <si>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</si>
  <si>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</si>
  <si>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</si>
  <si>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</si>
  <si>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</si>
  <si>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</si>
  <si>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</si>
  <si>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</si>
  <si>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</si>
  <si>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</si>
  <si>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</si>
  <si>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</si>
  <si>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</si>
  <si>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</si>
  <si>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</si>
  <si>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</si>
  <si>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</si>
  <si>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</si>
  <si>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</si>
  <si>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</si>
  <si>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</si>
  <si>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</si>
  <si>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</si>
  <si>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</si>
  <si>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</si>
  <si>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</si>
  <si>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</si>
  <si>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</si>
  <si>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</si>
  <si>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</si>
  <si>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</si>
  <si>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</si>
  <si>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</si>
  <si>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</si>
  <si>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</si>
  <si>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</si>
  <si>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</si>
  <si>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</si>
  <si>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</si>
  <si>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</si>
  <si>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</si>
  <si>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</si>
  <si>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</si>
  <si>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</si>
  <si>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</si>
  <si>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</si>
  <si>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</si>
  <si>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</si>
  <si>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</si>
  <si>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</si>
  <si>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</si>
  <si>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</si>
  <si>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</si>
  <si>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</si>
  <si>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</si>
  <si>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</si>
  <si>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</si>
  <si>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</si>
  <si>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</si>
  <si>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</si>
  <si>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</si>
  <si>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</si>
  <si>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</si>
  <si>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</si>
  <si>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</si>
  <si>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</si>
  <si>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</si>
  <si>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</si>
  <si>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</si>
  <si>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</si>
  <si>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</si>
  <si>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</si>
  <si>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</si>
  <si>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</si>
  <si>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</si>
  <si>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</si>
  <si>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</si>
  <si>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</si>
  <si>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</si>
  <si>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</si>
  <si>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</si>
  <si>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</si>
  <si>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</si>
  <si>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</si>
  <si>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</si>
  <si>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</si>
  <si>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</si>
  <si>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</si>
  <si>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</si>
  <si>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</si>
  <si>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</si>
  <si>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</si>
  <si>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</si>
  <si>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</si>
  <si>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</si>
  <si>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</si>
  <si>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</si>
  <si>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</si>
  <si>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</si>
  <si>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</si>
  <si>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</si>
  <si>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</si>
  <si>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</si>
  <si>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</si>
  <si>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</si>
  <si>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</si>
  <si>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</si>
  <si>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</si>
  <si>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</si>
  <si>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</si>
  <si>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</si>
  <si>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</si>
  <si>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</si>
  <si>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</si>
  <si>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</si>
  <si>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</si>
  <si>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</si>
  <si>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</si>
  <si>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</si>
  <si>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</si>
  <si>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</si>
  <si>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</si>
  <si>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</si>
  <si>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</si>
  <si>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</si>
  <si>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</si>
  <si>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</si>
  <si>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</si>
  <si>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</si>
  <si>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</si>
  <si>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</si>
  <si>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</si>
  <si>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</si>
  <si>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</si>
  <si>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</si>
  <si>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</si>
  <si>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</si>
  <si>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</si>
  <si>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</si>
  <si>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</si>
  <si>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</si>
  <si>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</si>
  <si>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</si>
  <si>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</si>
  <si>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</si>
  <si>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</si>
  <si>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</si>
  <si>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</si>
  <si>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</si>
  <si>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</si>
  <si>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</si>
  <si>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</si>
  <si>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</si>
  <si>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</si>
  <si>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</si>
  <si>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</si>
  <si>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</si>
  <si>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</si>
  <si>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</si>
  <si>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</si>
  <si>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</si>
  <si>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</si>
  <si>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</si>
  <si>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</si>
  <si>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</si>
  <si>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</si>
  <si>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</si>
  <si>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</si>
  <si>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</si>
  <si>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</si>
  <si>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</si>
  <si>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</si>
  <si>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</si>
  <si>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</si>
  <si>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</si>
  <si>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</si>
  <si>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</si>
  <si>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</si>
  <si>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</si>
  <si>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</si>
  <si>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</si>
  <si>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</si>
  <si>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</si>
  <si>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</si>
  <si>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</si>
  <si>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</si>
  <si>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</si>
  <si>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</si>
  <si>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</si>
  <si>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</si>
  <si>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</si>
  <si>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</si>
  <si>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</si>
  <si>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</si>
  <si>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</si>
  <si>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</si>
  <si>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</si>
  <si>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</si>
  <si>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</si>
  <si>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</si>
  <si>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</si>
  <si>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</si>
  <si>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</si>
  <si>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</si>
  <si>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</si>
  <si>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</si>
  <si>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</si>
  <si>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</si>
  <si>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</si>
  <si>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</si>
  <si>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</si>
  <si>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</si>
  <si>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</si>
  <si>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</si>
  <si>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</si>
  <si>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</si>
  <si>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</si>
  <si>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</si>
  <si>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</si>
  <si>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</si>
  <si>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</si>
  <si>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</si>
  <si>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</si>
  <si>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</si>
  <si>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</si>
  <si>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</si>
  <si>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</si>
  <si>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</si>
  <si>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</si>
  <si>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</si>
  <si>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</si>
  <si>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</si>
  <si>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</si>
  <si>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</si>
  <si>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</si>
  <si>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</si>
  <si>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</si>
  <si>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</si>
  <si>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</si>
  <si>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</si>
  <si>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</si>
  <si>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</si>
  <si>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</si>
  <si>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</si>
  <si>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</si>
  <si>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</si>
  <si>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</si>
  <si>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</si>
  <si>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</si>
  <si>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</si>
  <si>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</si>
  <si>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</si>
  <si>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</si>
  <si>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</si>
  <si>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</si>
  <si>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</si>
  <si>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</si>
  <si>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</si>
  <si>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</si>
  <si>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</si>
  <si>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</si>
  <si>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</si>
  <si>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</si>
  <si>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</si>
  <si>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</si>
  <si>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</si>
  <si>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</si>
  <si>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</si>
  <si>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</si>
  <si>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</si>
  <si>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</si>
  <si>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</si>
  <si>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</si>
  <si>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</si>
  <si>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</si>
  <si>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</si>
  <si>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</si>
  <si>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</si>
  <si>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</si>
  <si>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</si>
  <si>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</si>
  <si>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</si>
  <si>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</si>
  <si>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</si>
  <si>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</si>
  <si>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</si>
  <si>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</si>
  <si>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</si>
  <si>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</si>
  <si>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</si>
  <si>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</si>
  <si>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</si>
  <si>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</si>
  <si>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</si>
  <si>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</si>
  <si>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</si>
  <si>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</si>
  <si>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</si>
  <si>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</si>
  <si>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</si>
  <si>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</si>
  <si>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</si>
  <si>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</si>
  <si>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</si>
  <si>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</si>
  <si>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</si>
  <si>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</si>
  <si>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</si>
  <si>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</si>
  <si>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</si>
  <si>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</si>
  <si>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</si>
  <si>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</si>
  <si>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</si>
  <si>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</si>
  <si>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</si>
  <si>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</si>
  <si>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</si>
  <si>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</si>
  <si>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</si>
  <si>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</si>
  <si>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</si>
  <si>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</si>
  <si>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</si>
  <si>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</si>
  <si>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</si>
  <si>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</si>
  <si>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</si>
  <si>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</si>
  <si>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</si>
  <si>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</si>
  <si>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</si>
  <si>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</si>
  <si>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</si>
  <si>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</si>
  <si>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</si>
  <si>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</si>
  <si>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</si>
  <si>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</si>
  <si>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</si>
  <si>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</si>
  <si>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</si>
  <si>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</si>
  <si>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</si>
  <si>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</si>
  <si>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</si>
  <si>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</si>
  <si>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</si>
  <si>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</si>
  <si>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</si>
  <si>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</si>
  <si>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</si>
  <si>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</si>
  <si>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</si>
  <si>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</si>
  <si>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</si>
  <si>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</si>
  <si>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</si>
  <si>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</si>
  <si>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</si>
  <si>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</si>
  <si>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</si>
  <si>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</si>
  <si>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</si>
  <si>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</si>
  <si>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</si>
  <si>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</si>
  <si>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</si>
  <si>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</si>
  <si>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</si>
  <si>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</si>
  <si>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</si>
  <si>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</si>
  <si>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</si>
  <si>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</si>
  <si>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</si>
  <si>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</si>
  <si>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</si>
  <si>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</si>
  <si>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</si>
  <si>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</si>
  <si>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</si>
  <si>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</si>
  <si>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</si>
  <si>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</si>
  <si>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</si>
  <si>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</si>
  <si>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</si>
  <si>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</si>
  <si>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</si>
  <si>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</si>
  <si>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</si>
  <si>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</si>
  <si>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</si>
  <si>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</si>
  <si>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</si>
  <si>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</si>
  <si>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</si>
  <si>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</si>
  <si>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</si>
  <si>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</si>
  <si>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</si>
  <si>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</si>
  <si>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</si>
  <si>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</si>
  <si>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</si>
  <si>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</si>
  <si>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</si>
  <si>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</si>
  <si>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</si>
  <si>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</si>
  <si>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</si>
  <si>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</si>
  <si>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</si>
  <si>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</si>
  <si>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</si>
  <si>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</si>
  <si>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</si>
  <si>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</si>
  <si>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</si>
  <si>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</si>
  <si>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</si>
  <si>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</si>
  <si>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</si>
  <si>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</si>
  <si>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</si>
  <si>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</si>
  <si>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</si>
  <si>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</si>
  <si>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</si>
  <si>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</si>
  <si>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</si>
  <si>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</si>
  <si>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</si>
  <si>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</si>
  <si>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</si>
  <si>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</si>
  <si>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</si>
  <si>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</si>
  <si>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</si>
  <si>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</si>
  <si>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</si>
  <si>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</si>
  <si>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</si>
  <si>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</si>
  <si>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</si>
  <si>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</si>
  <si>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</si>
  <si>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</si>
  <si>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</si>
  <si>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</si>
  <si>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</si>
  <si>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</si>
  <si>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</si>
  <si>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</si>
  <si>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</si>
  <si>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</si>
  <si>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</si>
  <si>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</si>
  <si>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</si>
  <si>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</si>
  <si>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</si>
  <si>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</si>
  <si>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</si>
  <si>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</si>
  <si>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</si>
  <si>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</si>
  <si>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</si>
  <si>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</si>
  <si>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</si>
  <si>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</si>
  <si>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</si>
  <si>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</si>
  <si>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</si>
  <si>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</si>
  <si>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</si>
  <si>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</si>
  <si>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</si>
  <si>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</si>
  <si>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</si>
  <si>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</si>
  <si>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</si>
  <si>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</si>
  <si>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</si>
  <si>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</si>
  <si>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</si>
  <si>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</si>
  <si>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</si>
  <si>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</si>
  <si>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</si>
  <si>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</si>
  <si>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</si>
  <si>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</si>
  <si>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</si>
  <si>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</si>
  <si>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</si>
  <si>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</si>
  <si>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</si>
  <si>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</si>
  <si>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</si>
  <si>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</si>
  <si>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</si>
  <si>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</si>
  <si>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</si>
  <si>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</si>
  <si>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</si>
  <si>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</si>
  <si>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</si>
  <si>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</si>
  <si>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</si>
  <si>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</si>
  <si>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</si>
  <si>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</si>
  <si>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</si>
  <si>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</si>
  <si>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</si>
  <si>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</si>
  <si>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</si>
  <si>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</si>
  <si>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</si>
  <si>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</si>
  <si>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</si>
  <si>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</si>
  <si>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</si>
  <si>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</si>
  <si>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</si>
  <si>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</si>
  <si>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</si>
  <si>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</si>
  <si>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</si>
  <si>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</si>
  <si>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</si>
  <si>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</si>
  <si>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</si>
  <si>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</si>
  <si>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</si>
  <si>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</si>
  <si>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</si>
  <si>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</si>
  <si>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</si>
  <si>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</si>
  <si>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</si>
  <si>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</si>
  <si>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</si>
  <si>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</si>
  <si>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</si>
  <si>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</si>
  <si>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</si>
  <si>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</si>
  <si>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</si>
  <si>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</si>
  <si>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</si>
  <si>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</si>
  <si>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</si>
  <si>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</si>
  <si>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</si>
  <si>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</si>
  <si>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</si>
  <si>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</si>
  <si>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</si>
  <si>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</si>
  <si>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</si>
  <si>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</si>
  <si>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</si>
  <si>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</si>
  <si>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</si>
  <si>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</si>
  <si>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</si>
  <si>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</si>
  <si>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</si>
  <si>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</si>
  <si>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</si>
  <si>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</si>
  <si>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</si>
  <si>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</si>
  <si>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</si>
  <si>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</si>
  <si>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</si>
  <si>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</si>
  <si>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</si>
  <si>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</si>
  <si>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</si>
  <si>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</si>
  <si>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</si>
  <si>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</si>
  <si>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</si>
  <si>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</si>
  <si>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</si>
  <si>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</si>
  <si>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</si>
  <si>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</si>
  <si>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</si>
  <si>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</si>
  <si>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</si>
  <si>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</si>
  <si>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</si>
  <si>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</si>
  <si>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</si>
  <si>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</si>
  <si>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</si>
  <si>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</si>
  <si>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</si>
  <si>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</si>
  <si>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</si>
  <si>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</si>
  <si>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</si>
  <si>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</si>
  <si>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</si>
  <si>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</si>
  <si>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</si>
  <si>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</si>
  <si>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</si>
  <si>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</si>
  <si>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</si>
  <si>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</si>
  <si>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</si>
  <si>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</si>
  <si>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</si>
  <si>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</si>
  <si>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</si>
  <si>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</si>
  <si>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</si>
  <si>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</si>
  <si>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</si>
  <si>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</si>
  <si>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</si>
  <si>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</si>
  <si>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</si>
  <si>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</si>
  <si>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</si>
  <si>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</si>
  <si>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</si>
  <si>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</si>
  <si>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</si>
  <si>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</si>
  <si>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</si>
  <si>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</si>
  <si>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</si>
  <si>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</si>
  <si>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</si>
  <si>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</si>
  <si>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</si>
  <si>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</si>
  <si>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</si>
  <si>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</si>
  <si>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</si>
  <si>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</si>
  <si>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</si>
  <si>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</si>
  <si>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</si>
  <si>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</si>
  <si>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</si>
  <si>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</si>
  <si>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</si>
  <si>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</si>
  <si>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</si>
  <si>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</si>
  <si>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</si>
  <si>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</si>
  <si>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</si>
  <si>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</si>
  <si>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</si>
  <si>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</si>
  <si>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</si>
  <si>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</si>
  <si>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</si>
  <si>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</si>
  <si>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</si>
  <si>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</si>
  <si>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</si>
  <si>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</si>
  <si>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</si>
  <si>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</si>
  <si>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</si>
  <si>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</si>
  <si>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</si>
  <si>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</si>
  <si>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</si>
  <si>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</si>
  <si>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</si>
  <si>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</si>
  <si>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</si>
  <si>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</si>
  <si>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</si>
  <si>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</si>
  <si>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</si>
  <si>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</si>
  <si>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</si>
  <si>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</si>
  <si>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</si>
  <si>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</si>
  <si>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</si>
  <si>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</si>
  <si>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</si>
  <si>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</si>
  <si>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</si>
  <si>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</si>
  <si>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</si>
  <si>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</si>
  <si>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</si>
  <si>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</si>
  <si>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</si>
  <si>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</si>
  <si>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</si>
  <si>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</si>
  <si>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</si>
  <si>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</si>
  <si>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</si>
  <si>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</si>
  <si>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</si>
  <si>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</si>
  <si>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</si>
  <si>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</si>
  <si>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</si>
  <si>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</si>
  <si>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</si>
  <si>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</si>
  <si>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</si>
  <si>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</si>
  <si>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</si>
  <si>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</si>
  <si>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</si>
  <si>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</si>
  <si>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</si>
  <si>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</si>
  <si>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</si>
  <si>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</si>
  <si>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</si>
  <si>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</si>
  <si>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</si>
  <si>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</si>
  <si>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</si>
  <si>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</si>
  <si>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</si>
  <si>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</si>
  <si>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</si>
  <si>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</si>
  <si>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</si>
  <si>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</si>
  <si>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</si>
  <si>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</si>
  <si>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</si>
  <si>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</si>
  <si>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</si>
  <si>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</si>
  <si>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</si>
  <si>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</si>
  <si>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</si>
  <si>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</si>
  <si>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</si>
  <si>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</si>
  <si>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</si>
  <si>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</si>
  <si>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</si>
  <si>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</si>
  <si>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</si>
  <si>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</si>
  <si>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</si>
  <si>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</si>
  <si>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</si>
  <si>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</si>
  <si>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</si>
  <si>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</si>
  <si>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</si>
  <si>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</si>
  <si>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</si>
  <si>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</si>
  <si>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</si>
  <si>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</si>
  <si>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</si>
  <si>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</si>
  <si>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</si>
  <si>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</si>
  <si>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</si>
  <si>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</si>
  <si>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</si>
  <si>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</si>
  <si>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</si>
  <si>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</si>
  <si>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</si>
  <si>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</si>
  <si>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</si>
  <si>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</si>
  <si>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</si>
  <si>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</si>
  <si>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</si>
  <si>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</si>
  <si>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</si>
  <si>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</si>
  <si>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</si>
  <si>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</si>
  <si>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</si>
  <si>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</si>
  <si>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</si>
  <si>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</si>
  <si>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</si>
  <si>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</si>
  <si>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</si>
  <si>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</si>
  <si>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</si>
  <si>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</si>
  <si>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</si>
  <si>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</si>
  <si>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</si>
  <si>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</si>
  <si>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</si>
  <si>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</si>
  <si>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</si>
  <si>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</si>
  <si>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</si>
  <si>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</si>
  <si>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</si>
  <si>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</si>
  <si>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</si>
  <si>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</si>
  <si>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</si>
  <si>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</si>
  <si>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</si>
  <si>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</si>
  <si>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</si>
  <si>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</si>
  <si>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</si>
  <si>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</si>
  <si>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</si>
  <si>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</si>
  <si>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</si>
  <si>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</si>
  <si>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</si>
  <si>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</si>
  <si>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</si>
  <si>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</si>
  <si>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</si>
  <si>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</si>
  <si>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</si>
  <si>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</si>
  <si>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</si>
  <si>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</si>
  <si>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</si>
  <si>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</si>
  <si>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</si>
  <si>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</si>
  <si>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</si>
  <si>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</si>
  <si>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</si>
  <si>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</si>
  <si>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</si>
  <si>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</si>
  <si>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</si>
  <si>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</si>
  <si>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</si>
  <si>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</si>
  <si>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</si>
  <si>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</si>
  <si>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</si>
  <si>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</si>
  <si>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</si>
  <si>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</si>
  <si>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</si>
  <si>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</si>
  <si>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</si>
  <si>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</si>
  <si>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</si>
  <si>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</si>
  <si>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</si>
  <si>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</si>
  <si>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</si>
  <si>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</si>
  <si>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</si>
  <si>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</si>
  <si>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</si>
  <si>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</si>
  <si>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</si>
  <si>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</si>
  <si>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</si>
  <si>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</si>
  <si>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</si>
  <si>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</si>
  <si>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</si>
  <si>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</si>
  <si>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</si>
  <si>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</si>
  <si>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</si>
  <si>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</si>
  <si>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</si>
  <si>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</si>
  <si>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</si>
  <si>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</si>
  <si>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</si>
  <si>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</si>
  <si>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</si>
  <si>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</si>
  <si>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</si>
  <si>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</si>
  <si>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</si>
  <si>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</si>
  <si>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</si>
  <si>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</si>
  <si>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</si>
  <si>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</si>
  <si>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</si>
  <si>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</si>
  <si>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</si>
  <si>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</si>
  <si>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</si>
  <si>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</si>
  <si>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</si>
  <si>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</si>
  <si>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</si>
  <si>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</si>
  <si>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</si>
  <si>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</si>
  <si>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</si>
  <si>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</si>
  <si>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</si>
  <si>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</si>
  <si>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</si>
  <si>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</si>
  <si>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</si>
  <si>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</si>
  <si>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</si>
  <si>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</si>
  <si>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</si>
  <si>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</si>
  <si>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</si>
  <si>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</si>
  <si>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</si>
  <si>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</si>
  <si>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</si>
  <si>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</si>
  <si>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</si>
  <si>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</si>
  <si>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</si>
  <si>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</si>
  <si>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</si>
  <si>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</si>
  <si>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</si>
  <si>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</si>
  <si>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</si>
  <si>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</si>
  <si>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</si>
  <si>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</si>
  <si>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</si>
  <si>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</si>
  <si>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</si>
  <si>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</si>
  <si>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</si>
  <si>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</si>
  <si>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</si>
  <si>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</si>
  <si>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</si>
  <si>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</si>
  <si>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</si>
  <si>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</si>
  <si>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</si>
  <si>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</si>
  <si>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</si>
  <si>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</si>
  <si>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</si>
  <si>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</si>
  <si>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</si>
  <si>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</si>
  <si>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</si>
  <si>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</si>
  <si>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</si>
  <si>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</si>
  <si>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</si>
  <si>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</si>
  <si>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</si>
  <si>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</si>
  <si>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</si>
  <si>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</si>
  <si>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</si>
  <si>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</si>
  <si>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</si>
  <si>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</si>
  <si>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</si>
  <si>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</si>
  <si>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</si>
  <si>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</si>
  <si>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</si>
  <si>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</si>
  <si>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</si>
  <si>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</si>
  <si>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</si>
  <si>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</si>
  <si>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</si>
  <si>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</si>
  <si>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</si>
  <si>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</si>
  <si>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</si>
  <si>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</si>
  <si>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</si>
  <si>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</si>
  <si>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</si>
  <si>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</si>
  <si>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</si>
  <si>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</si>
  <si>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</si>
  <si>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</si>
  <si>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</si>
  <si>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</si>
  <si>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</si>
  <si>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</si>
  <si>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</si>
  <si>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</si>
  <si>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</si>
  <si>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</si>
  <si>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</si>
  <si>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</si>
  <si>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</si>
  <si>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</si>
  <si>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</si>
  <si>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</si>
  <si>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</si>
  <si>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</si>
  <si>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</si>
  <si>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</si>
  <si>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</si>
  <si>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</si>
  <si>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</si>
  <si>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</si>
  <si>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</si>
  <si>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</si>
  <si>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</si>
  <si>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</si>
  <si>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</si>
  <si>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</si>
  <si>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</si>
  <si>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</si>
  <si>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</si>
  <si>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</si>
  <si>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</si>
  <si>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</si>
  <si>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</si>
  <si>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</si>
  <si>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</si>
  <si>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</si>
  <si>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</si>
  <si>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</si>
  <si>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</si>
  <si>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</si>
  <si>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</si>
  <si>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</si>
  <si>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</si>
  <si>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</si>
  <si>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</si>
  <si>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</si>
  <si>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</si>
  <si>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</si>
  <si>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</si>
  <si>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</si>
  <si>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</si>
  <si>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</si>
  <si>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</si>
  <si>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</si>
  <si>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</si>
  <si>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</si>
  <si>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</si>
  <si>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</si>
  <si>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</si>
  <si>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</si>
  <si>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</si>
  <si>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</si>
  <si>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</si>
  <si>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</si>
  <si>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</si>
  <si>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</si>
  <si>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</si>
  <si>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</si>
  <si>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</si>
  <si>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</si>
  <si>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</si>
  <si>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</si>
  <si>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</si>
  <si>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</si>
  <si>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</si>
  <si>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</si>
  <si>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</si>
  <si>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</si>
  <si>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</si>
  <si>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</si>
  <si>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</si>
  <si>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</si>
  <si>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</si>
  <si>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</si>
  <si>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</si>
  <si>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</si>
  <si>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</si>
  <si>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</si>
  <si>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</si>
  <si>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</si>
  <si>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</si>
  <si>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</si>
  <si>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</si>
  <si>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</si>
  <si>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</si>
  <si>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</si>
  <si>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</si>
  <si>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</si>
  <si>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</si>
  <si>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</si>
  <si>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</si>
  <si>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</si>
  <si>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</si>
  <si>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</si>
  <si>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</si>
  <si>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</si>
  <si>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</si>
  <si>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</si>
  <si>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</si>
  <si>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</si>
  <si>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</si>
  <si>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</si>
  <si>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</si>
  <si>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</si>
  <si>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</si>
  <si>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</si>
  <si>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</si>
  <si>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</si>
  <si>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</si>
  <si>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</si>
  <si>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</si>
  <si>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</si>
  <si>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</si>
  <si>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</si>
  <si>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</si>
  <si>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</si>
  <si>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</si>
  <si>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</si>
  <si>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</si>
  <si>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</si>
  <si>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</si>
  <si>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</si>
  <si>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</si>
  <si>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</si>
  <si>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</si>
  <si>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</si>
  <si>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</si>
  <si>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</si>
  <si>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</si>
  <si>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</si>
  <si>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</si>
  <si>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</si>
  <si>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</si>
  <si>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</si>
  <si>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</si>
  <si>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</si>
  <si>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</si>
  <si>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</si>
  <si>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</si>
  <si>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</si>
  <si>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</si>
  <si>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</si>
  <si>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</si>
  <si>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</si>
  <si>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</si>
  <si>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</si>
  <si>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</si>
  <si>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</si>
  <si>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</si>
  <si>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</si>
  <si>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</si>
  <si>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</si>
  <si>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</si>
  <si>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</si>
  <si>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</si>
  <si>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</si>
  <si>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</si>
  <si>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</si>
  <si>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</si>
  <si>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</si>
  <si>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</si>
  <si>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</si>
  <si>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</si>
  <si>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</si>
  <si>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</si>
  <si>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</si>
  <si>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</si>
  <si>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</si>
  <si>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</si>
  <si>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</si>
  <si>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</si>
  <si>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</si>
  <si>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</si>
  <si>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</si>
  <si>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</si>
  <si>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</si>
  <si>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</si>
  <si>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</si>
  <si>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</si>
  <si>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</si>
  <si>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</si>
  <si>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</si>
  <si>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</si>
  <si>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</si>
  <si>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</si>
  <si>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</si>
  <si>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</si>
  <si>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</si>
  <si>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</si>
  <si>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</si>
  <si>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</si>
  <si>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</si>
  <si>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</si>
  <si>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</si>
  <si>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</si>
  <si>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</si>
  <si>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</si>
  <si>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</si>
  <si>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</si>
  <si>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</si>
  <si>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</si>
  <si>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</si>
  <si>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</si>
  <si>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</si>
  <si>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</si>
  <si>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</si>
  <si>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</si>
  <si>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</si>
  <si>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</si>
  <si>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</si>
  <si>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</si>
  <si>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</si>
  <si>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</si>
  <si>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</si>
  <si>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</si>
  <si>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</si>
  <si>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</si>
  <si>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</si>
  <si>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</si>
  <si>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</si>
  <si>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</si>
  <si>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</si>
  <si>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</si>
  <si>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</si>
  <si>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</si>
  <si>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</si>
  <si>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</si>
  <si>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</si>
  <si>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</si>
  <si>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</si>
  <si>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</si>
  <si>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</si>
  <si>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</si>
  <si>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</si>
  <si>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</si>
  <si>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</si>
  <si>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</si>
  <si>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</si>
  <si>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</si>
  <si>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</si>
  <si>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</si>
  <si>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</si>
  <si>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</si>
  <si>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</si>
  <si>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</si>
  <si>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</si>
  <si>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</si>
  <si>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</si>
  <si>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</si>
  <si>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</si>
  <si>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</si>
  <si>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</si>
  <si>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</si>
  <si>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</si>
  <si>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</si>
  <si>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</si>
  <si>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</si>
  <si>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</si>
  <si>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</si>
  <si>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</si>
  <si>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</si>
  <si>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</si>
  <si>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</si>
  <si>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</si>
  <si>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</si>
  <si>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</si>
  <si>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</si>
  <si>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</si>
  <si>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</si>
  <si>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</si>
  <si>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</si>
  <si>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</si>
  <si>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</si>
  <si>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</si>
  <si>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</si>
  <si>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</si>
  <si>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</si>
  <si>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</si>
  <si>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</si>
  <si>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</si>
  <si>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</si>
  <si>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</si>
  <si>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</si>
  <si>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</si>
  <si>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</si>
  <si>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</si>
  <si>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</si>
  <si>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</si>
  <si>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</si>
  <si>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</si>
  <si>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</si>
  <si>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</si>
  <si>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</si>
  <si>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</si>
  <si>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</si>
  <si>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</si>
  <si>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</si>
  <si>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</si>
  <si>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</si>
  <si>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</si>
  <si>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</si>
  <si>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</si>
  <si>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</si>
  <si>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</si>
  <si>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</si>
  <si>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</si>
  <si>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</si>
  <si>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</si>
  <si>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</si>
  <si>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</si>
  <si>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</si>
  <si>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</si>
  <si>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</si>
  <si>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</si>
  <si>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</si>
  <si>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</si>
  <si>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</si>
  <si>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</si>
  <si>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</si>
  <si>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</si>
  <si>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</si>
  <si>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</si>
  <si>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</si>
  <si>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</si>
  <si>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</si>
  <si>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</si>
  <si>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</si>
  <si>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</si>
  <si>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</si>
  <si>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</si>
  <si>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</si>
  <si>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</si>
  <si>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</si>
  <si>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</si>
  <si>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</si>
  <si>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</si>
  <si>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</si>
  <si>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</si>
  <si>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</si>
  <si>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</si>
  <si>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</si>
  <si>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</si>
  <si>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</si>
  <si>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</si>
  <si>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</si>
  <si>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</si>
  <si>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</si>
  <si>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</si>
  <si>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</si>
  <si>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</si>
  <si>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</si>
  <si>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</si>
  <si>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</si>
  <si>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</si>
  <si>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</si>
  <si>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</si>
  <si>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</si>
  <si>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</si>
  <si>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</si>
  <si>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</si>
  <si>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</si>
  <si>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</si>
  <si>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</si>
  <si>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</si>
  <si>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</si>
  <si>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</si>
  <si>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</si>
  <si>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</si>
  <si>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</si>
  <si>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</si>
  <si>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</si>
  <si>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</si>
  <si>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</si>
  <si>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</si>
  <si>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</si>
  <si>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</si>
  <si>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</si>
  <si>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</si>
  <si>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</si>
  <si>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</si>
  <si>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</si>
  <si>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</si>
  <si>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</si>
  <si>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</si>
  <si>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</si>
  <si>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</si>
  <si>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</si>
  <si>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</si>
  <si>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</si>
  <si>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</si>
  <si>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</si>
  <si>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</si>
  <si>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</si>
  <si>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</si>
  <si>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</si>
  <si>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</si>
  <si>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</si>
  <si>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</si>
  <si>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</si>
  <si>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</si>
  <si>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</si>
  <si>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</si>
  <si>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</si>
  <si>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</si>
  <si>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</si>
  <si>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</si>
  <si>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</si>
  <si>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</si>
  <si>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</si>
  <si>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</si>
  <si>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</si>
  <si>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</si>
  <si>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</si>
  <si>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</si>
  <si>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</si>
  <si>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</si>
  <si>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</si>
  <si>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</si>
  <si>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</si>
  <si>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</si>
  <si>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</si>
  <si>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</si>
  <si>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</si>
  <si>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</si>
  <si>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</si>
  <si>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</si>
  <si>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</si>
  <si>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</si>
  <si>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</si>
  <si>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</si>
  <si>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</si>
  <si>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</si>
  <si>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</si>
  <si>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</si>
  <si>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</si>
  <si>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</si>
  <si>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</si>
  <si>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</si>
  <si>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</si>
  <si>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</si>
  <si>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</si>
  <si>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</si>
  <si>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</si>
  <si>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</si>
  <si>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</si>
  <si>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</si>
  <si>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</si>
  <si>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</si>
  <si>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</si>
  <si>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</si>
  <si>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</si>
  <si>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</si>
  <si>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</si>
  <si>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</si>
  <si>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</si>
  <si>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</si>
  <si>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</si>
  <si>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</si>
  <si>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</si>
  <si>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</si>
  <si>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</si>
  <si>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</si>
  <si>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</si>
  <si>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</si>
  <si>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</si>
  <si>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</si>
  <si>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</si>
  <si>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</si>
  <si>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</si>
  <si>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</si>
  <si>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</si>
  <si>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</si>
  <si>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</si>
  <si>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</si>
  <si>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</si>
  <si>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</si>
  <si>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</si>
  <si>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</si>
  <si>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</si>
  <si>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</si>
  <si>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</si>
  <si>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</si>
  <si>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</si>
  <si>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</si>
  <si>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</si>
  <si>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</si>
  <si>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</si>
  <si>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</si>
  <si>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</si>
  <si>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</si>
  <si>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</si>
  <si>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</si>
  <si>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</si>
  <si>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</si>
  <si>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</si>
  <si>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</si>
  <si>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</si>
  <si>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</si>
  <si>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</si>
  <si>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</si>
  <si>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</si>
  <si>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</si>
  <si>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</si>
  <si>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</si>
  <si>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</si>
  <si>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</si>
  <si>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</si>
  <si>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</si>
  <si>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</si>
  <si>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</si>
  <si>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</si>
  <si>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</si>
  <si>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</si>
  <si>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</si>
  <si>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</si>
  <si>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</si>
  <si>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</si>
  <si>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</si>
  <si>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</si>
  <si>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</si>
  <si>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</si>
  <si>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</si>
  <si>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</si>
  <si>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</si>
  <si>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</si>
  <si>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</si>
  <si>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</si>
  <si>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</si>
  <si>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</si>
  <si>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</si>
  <si>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</si>
  <si>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</si>
  <si>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</si>
  <si>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</si>
  <si>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</si>
  <si>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</si>
  <si>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</si>
  <si>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</si>
  <si>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</si>
  <si>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</si>
  <si>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</si>
  <si>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</si>
  <si>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</si>
  <si>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</si>
  <si>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</si>
  <si>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</si>
  <si>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</si>
  <si>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</si>
  <si>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</si>
  <si>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</si>
  <si>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</si>
  <si>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</si>
  <si>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</si>
  <si>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</si>
  <si>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</si>
  <si>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</si>
  <si>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</si>
  <si>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</si>
  <si>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</si>
  <si>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</si>
  <si>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</si>
  <si>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</si>
  <si>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</si>
  <si>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</si>
  <si>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</si>
  <si>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</si>
  <si>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</si>
  <si>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</si>
  <si>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</si>
  <si>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</si>
  <si>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</si>
  <si>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</si>
  <si>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</si>
  <si>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</si>
  <si>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</si>
  <si>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</si>
  <si>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</si>
  <si>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</si>
  <si>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</si>
  <si>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</si>
  <si>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</si>
  <si>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</si>
  <si>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</si>
  <si>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</si>
  <si>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</si>
  <si>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</si>
  <si>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</si>
  <si>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</si>
  <si>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</si>
  <si>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</si>
  <si>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</si>
  <si>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</si>
  <si>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</si>
  <si>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</si>
  <si>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</si>
  <si>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</si>
  <si>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</si>
  <si>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</si>
  <si>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</si>
  <si>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</si>
  <si>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</si>
  <si>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</si>
  <si>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</si>
  <si>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</si>
  <si>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</si>
  <si>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</si>
  <si>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</si>
  <si>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</si>
  <si>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</si>
  <si>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</si>
  <si>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</si>
  <si>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</si>
  <si>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</si>
  <si>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</si>
  <si>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</si>
  <si>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</si>
  <si>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</si>
  <si>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</si>
  <si>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</si>
  <si>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</si>
  <si>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</si>
  <si>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</si>
  <si>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</si>
  <si>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</si>
  <si>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</si>
  <si>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</si>
  <si>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</si>
  <si>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</si>
  <si>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</si>
  <si>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</si>
  <si>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</si>
  <si>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</si>
  <si>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</si>
  <si>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</si>
  <si>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</si>
  <si>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</si>
  <si>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</si>
  <si>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</si>
  <si>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</si>
  <si>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</si>
  <si>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</si>
  <si>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</si>
  <si>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</si>
  <si>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</si>
  <si>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</si>
  <si>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</si>
  <si>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</si>
  <si>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</si>
  <si>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</si>
  <si>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</si>
  <si>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</si>
  <si>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</si>
  <si>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</si>
  <si>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</si>
  <si>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</si>
  <si>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</si>
  <si>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</si>
  <si>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</si>
  <si>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</si>
  <si>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</si>
  <si>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</si>
  <si>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</si>
  <si>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</si>
  <si>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</si>
  <si>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</si>
  <si>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</si>
  <si>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</si>
  <si>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</si>
  <si>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</si>
  <si>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</si>
  <si>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</si>
  <si>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</si>
  <si>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</si>
  <si>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</si>
  <si>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</si>
  <si>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</si>
  <si>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</si>
  <si>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</si>
  <si>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</si>
  <si>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</si>
  <si>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</si>
  <si>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</si>
  <si>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</si>
  <si>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</si>
  <si>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</si>
  <si>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</si>
  <si>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</si>
  <si>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</si>
  <si>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</si>
  <si>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</si>
  <si>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</si>
  <si>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</si>
  <si>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</si>
  <si>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</si>
  <si>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</si>
  <si>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</si>
  <si>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</si>
  <si>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</si>
  <si>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</si>
  <si>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</si>
  <si>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</si>
  <si>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</si>
  <si>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</si>
  <si>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</si>
  <si>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</si>
  <si>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</si>
  <si>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</si>
  <si>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</si>
  <si>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</si>
  <si>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</si>
  <si>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</si>
  <si>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</si>
  <si>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</si>
  <si>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</si>
  <si>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</si>
  <si>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</si>
  <si>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</si>
  <si>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</si>
  <si>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</si>
  <si>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</si>
  <si>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</si>
  <si>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</si>
  <si>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</si>
  <si>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</si>
  <si>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</si>
  <si>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</si>
  <si>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</si>
  <si>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</si>
  <si>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</si>
  <si>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</si>
  <si>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</si>
  <si>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</si>
  <si>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</si>
  <si>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</si>
  <si>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</si>
  <si>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</si>
  <si>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</si>
  <si>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</si>
  <si>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</si>
  <si>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</si>
  <si>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</si>
  <si>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</si>
  <si>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</si>
  <si>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</si>
  <si>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</si>
  <si>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</si>
  <si>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</si>
  <si>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</si>
  <si>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</si>
  <si>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</si>
  <si>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</si>
  <si>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</si>
  <si>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</si>
  <si>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</si>
  <si>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</si>
  <si>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</si>
  <si>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</si>
  <si>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</si>
  <si>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</si>
  <si>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</si>
  <si>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</si>
  <si>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</si>
  <si>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</si>
  <si>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</si>
  <si>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</si>
  <si>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</si>
  <si>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</si>
  <si>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</si>
  <si>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</si>
  <si>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</si>
  <si>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</si>
  <si>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</si>
  <si>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</si>
  <si>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</si>
  <si>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</si>
  <si>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</si>
  <si>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</si>
  <si>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</si>
  <si>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</si>
  <si>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</si>
  <si>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</si>
  <si>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</si>
  <si>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</si>
  <si>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</si>
  <si>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</si>
  <si>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</si>
  <si>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</si>
  <si>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</si>
  <si>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</si>
  <si>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</si>
  <si>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</si>
  <si>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</si>
  <si>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</si>
  <si>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</si>
  <si>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</si>
  <si>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</si>
  <si>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</si>
  <si>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</si>
  <si>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</si>
  <si>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</si>
  <si>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</si>
  <si>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</si>
  <si>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</si>
  <si>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</si>
  <si>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</si>
  <si>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</si>
  <si>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</si>
  <si>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</si>
  <si>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</si>
  <si>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</si>
  <si>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</si>
  <si>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</si>
  <si>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</si>
  <si>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</si>
  <si>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</si>
  <si>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</si>
  <si>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</si>
  <si>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</si>
  <si>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</si>
  <si>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</si>
  <si>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</si>
  <si>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</si>
  <si>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</si>
  <si>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</si>
  <si>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</si>
  <si>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</si>
  <si>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</si>
  <si>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</si>
  <si>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</si>
  <si>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</si>
  <si>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</si>
  <si>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</si>
  <si>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</si>
  <si>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</si>
  <si>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</si>
  <si>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</si>
  <si>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</si>
  <si>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</si>
  <si>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</si>
  <si>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</si>
  <si>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</si>
  <si>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</si>
  <si>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</si>
  <si>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</si>
  <si>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</si>
  <si>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</si>
  <si>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</si>
  <si>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</si>
  <si>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</si>
  <si>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</si>
  <si>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</si>
  <si>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</si>
  <si>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</si>
  <si>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</si>
  <si>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</si>
  <si>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</si>
  <si>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</si>
  <si>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</si>
  <si>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</si>
  <si>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</si>
  <si>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</si>
  <si>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</si>
  <si>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</si>
  <si>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</si>
  <si>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</si>
  <si>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</si>
  <si>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</si>
  <si>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</si>
  <si>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</si>
  <si>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</si>
  <si>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</si>
  <si>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</si>
  <si>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</si>
  <si>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</si>
  <si>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</si>
  <si>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</si>
  <si>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</si>
  <si>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</si>
  <si>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</si>
  <si>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</si>
  <si>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</si>
  <si>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</si>
  <si>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</si>
  <si>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</si>
  <si>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</si>
  <si>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</si>
  <si>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</si>
  <si>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</si>
  <si>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</si>
  <si>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</si>
  <si>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</si>
  <si>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</si>
  <si>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</si>
  <si>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</si>
  <si>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</si>
  <si>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</si>
  <si>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</si>
  <si>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</si>
  <si>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</si>
  <si>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</si>
  <si>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</si>
  <si>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</si>
  <si>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</si>
  <si>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</si>
  <si>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</si>
  <si>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</si>
  <si>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</si>
  <si>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</si>
  <si>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</si>
  <si>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</si>
  <si>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</si>
  <si>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</si>
  <si>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</si>
  <si>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</si>
  <si>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</si>
  <si>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</si>
  <si>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</si>
  <si>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</si>
  <si>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</si>
  <si>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</si>
  <si>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</si>
  <si>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</si>
  <si>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</si>
  <si>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</si>
  <si>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</si>
  <si>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</si>
  <si>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</si>
  <si>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</si>
  <si>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</si>
  <si>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</si>
  <si>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</si>
  <si>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</si>
  <si>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</si>
  <si>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</si>
  <si>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</si>
  <si>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</si>
  <si>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</si>
  <si>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</si>
  <si>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</si>
  <si>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</si>
  <si>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</si>
  <si>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</si>
  <si>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</si>
  <si>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</si>
  <si>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</si>
  <si>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</si>
  <si>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</si>
  <si>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</si>
  <si>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</si>
  <si>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</si>
  <si>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</si>
  <si>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</si>
  <si>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</si>
  <si>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</si>
  <si>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</si>
  <si>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</si>
  <si>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</si>
  <si>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</si>
  <si>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</si>
  <si>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</si>
  <si>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</si>
  <si>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</si>
  <si>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</si>
  <si>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</si>
  <si>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</si>
  <si>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</si>
  <si>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</si>
  <si>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</si>
  <si>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</si>
  <si>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</si>
  <si>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</si>
  <si>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</si>
  <si>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</si>
  <si>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</si>
  <si>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</si>
  <si>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</si>
  <si>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</si>
  <si>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</si>
  <si>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</si>
  <si>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</si>
  <si>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</si>
  <si>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</si>
  <si>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</si>
  <si>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</si>
  <si>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</si>
  <si>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</si>
  <si>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</si>
  <si>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</si>
  <si>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</si>
  <si>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</si>
  <si>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</si>
  <si>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</si>
  <si>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</si>
  <si>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</si>
  <si>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</si>
  <si>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</si>
  <si>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</si>
  <si>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</si>
  <si>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</si>
  <si>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</si>
  <si>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</si>
  <si>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</si>
  <si>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</si>
  <si>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</si>
  <si>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</si>
  <si>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</si>
  <si>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</si>
  <si>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</si>
  <si>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</si>
  <si>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</si>
  <si>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</si>
  <si>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</si>
  <si>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</si>
  <si>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</si>
  <si>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</si>
  <si>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</si>
  <si>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</si>
  <si>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</si>
  <si>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</si>
  <si>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</si>
  <si>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</si>
  <si>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</si>
  <si>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</si>
  <si>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</si>
  <si>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</si>
  <si>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</si>
  <si>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</si>
  <si>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</si>
  <si>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</si>
  <si>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</si>
  <si>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</si>
  <si>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</si>
  <si>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</si>
  <si>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</si>
  <si>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</si>
  <si>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</si>
  <si>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</si>
  <si>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</si>
  <si>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</si>
  <si>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</si>
  <si>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</si>
  <si>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</si>
  <si>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</si>
  <si>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</si>
  <si>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</si>
  <si>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</si>
  <si>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</si>
  <si>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</si>
  <si>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</si>
  <si>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</si>
  <si>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</si>
  <si>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</si>
  <si>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</si>
  <si>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</si>
  <si>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</si>
  <si>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</si>
  <si>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</si>
  <si>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</si>
  <si>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</si>
  <si>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</si>
  <si>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</si>
  <si>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</si>
  <si>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</si>
  <si>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</si>
  <si>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</si>
  <si>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</si>
  <si>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</si>
  <si>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</si>
  <si>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</si>
  <si>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</si>
  <si>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</si>
  <si>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</si>
  <si>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</si>
  <si>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</si>
  <si>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</si>
  <si>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</si>
  <si>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</si>
  <si>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</si>
  <si>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</si>
  <si>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</si>
  <si>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</si>
  <si>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</si>
  <si>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</si>
  <si>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</si>
  <si>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</si>
  <si>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</si>
  <si>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</si>
  <si>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</si>
  <si>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</si>
  <si>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</si>
  <si>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</si>
  <si>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</si>
  <si>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</si>
  <si>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</si>
  <si>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</si>
  <si>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</si>
  <si>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</si>
  <si>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</si>
  <si>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</si>
  <si>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</si>
  <si>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</si>
  <si>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</si>
  <si>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</si>
  <si>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</si>
  <si>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</si>
  <si>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</si>
  <si>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</si>
  <si>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</si>
  <si>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</si>
  <si>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</si>
  <si>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</si>
  <si>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</si>
  <si>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</si>
  <si>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</si>
  <si>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</si>
  <si>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</si>
  <si>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</si>
  <si>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</si>
  <si>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</si>
  <si>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</si>
  <si>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</si>
  <si>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</si>
  <si>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</si>
  <si>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</si>
  <si>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</si>
  <si>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</si>
  <si>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</si>
  <si>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</si>
  <si>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</si>
  <si>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</si>
  <si>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</si>
  <si>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</si>
  <si>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</si>
  <si>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</si>
  <si>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</si>
  <si>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</si>
  <si>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</si>
  <si>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</si>
  <si>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</si>
  <si>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</si>
  <si>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</si>
  <si>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</si>
  <si>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</si>
  <si>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</si>
  <si>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</si>
  <si>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</si>
  <si>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</si>
  <si>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</si>
  <si>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</si>
  <si>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</si>
  <si>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</si>
  <si>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</si>
  <si>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</si>
  <si>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</si>
  <si>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</si>
  <si>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</si>
  <si>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</si>
  <si>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</si>
  <si>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</si>
  <si>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</si>
  <si>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</si>
  <si>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</si>
  <si>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</si>
  <si>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</si>
  <si>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</si>
  <si>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</si>
  <si>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</si>
  <si>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</si>
  <si>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</si>
  <si>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</si>
  <si>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</si>
  <si>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</si>
  <si>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</si>
  <si>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</si>
  <si>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</si>
  <si>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</si>
  <si>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</si>
  <si>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</si>
  <si>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</si>
  <si>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</si>
  <si>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</si>
  <si>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</si>
  <si>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</si>
  <si>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</si>
  <si>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</si>
  <si>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</si>
  <si>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</si>
  <si>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</si>
  <si>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</si>
  <si>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</si>
  <si>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</si>
  <si>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</si>
  <si>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</si>
  <si>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</si>
  <si>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</si>
  <si>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</si>
  <si>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</si>
  <si>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</si>
  <si>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</si>
  <si>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</si>
  <si>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</si>
  <si>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</si>
  <si>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</si>
  <si>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</si>
  <si>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</si>
  <si>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</si>
  <si>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</si>
  <si>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</si>
  <si>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</si>
  <si>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</si>
  <si>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</si>
  <si>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</si>
  <si>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</si>
  <si>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</si>
  <si>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</si>
  <si>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</si>
  <si>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</si>
  <si>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</si>
  <si>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</si>
  <si>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</si>
  <si>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</si>
  <si>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</si>
  <si>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</si>
  <si>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</si>
  <si>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</si>
  <si>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</si>
  <si>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</si>
  <si>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</si>
  <si>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</si>
  <si>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</si>
  <si>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</si>
  <si>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</si>
  <si>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</si>
  <si>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</si>
  <si>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</si>
  <si>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</si>
  <si>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</si>
  <si>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</si>
  <si>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</si>
  <si>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</si>
  <si>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</si>
  <si>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</si>
  <si>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</si>
  <si>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</si>
  <si>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</si>
  <si>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</si>
  <si>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</si>
  <si>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</si>
  <si>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</si>
  <si>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</si>
  <si>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</si>
  <si>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</si>
  <si>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</si>
  <si>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</si>
  <si>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</si>
  <si>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</si>
  <si>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</si>
  <si>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</si>
  <si>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</si>
  <si>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</si>
  <si>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</si>
  <si>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</si>
  <si>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</si>
  <si>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</si>
  <si>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</si>
  <si>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</si>
  <si>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</si>
  <si>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</si>
  <si>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</si>
  <si>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</si>
  <si>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</si>
  <si>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</si>
  <si>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</si>
  <si>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</si>
  <si>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</si>
  <si>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</si>
  <si>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</si>
  <si>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</si>
  <si>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</si>
  <si>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</si>
  <si>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</si>
  <si>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</si>
  <si>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</si>
  <si>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</si>
  <si>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</si>
  <si>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</si>
  <si>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</si>
  <si>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</si>
  <si>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</si>
  <si>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</si>
  <si>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</si>
  <si>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</si>
  <si>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</si>
  <si>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</si>
  <si>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</si>
  <si>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</si>
  <si>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</si>
  <si>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</si>
  <si>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</si>
  <si>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</si>
  <si>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</si>
  <si>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</si>
  <si>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</si>
  <si>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</si>
  <si>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</si>
  <si>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</si>
  <si>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</si>
  <si>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</si>
  <si>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</si>
  <si>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</si>
  <si>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</si>
  <si>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</si>
  <si>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</si>
  <si>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</si>
  <si>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</si>
  <si>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</si>
  <si>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</si>
  <si>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</si>
  <si>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</si>
  <si>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</si>
  <si>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</si>
  <si>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</si>
  <si>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</si>
  <si>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</si>
  <si>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</si>
  <si>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</si>
  <si>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</si>
  <si>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</si>
  <si>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</si>
  <si>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</si>
  <si>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</si>
  <si>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</si>
  <si>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</si>
  <si>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</si>
  <si>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</si>
  <si>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</si>
  <si>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</si>
  <si>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</si>
  <si>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</si>
  <si>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</si>
  <si>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</si>
  <si>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</si>
  <si>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</si>
  <si>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</si>
  <si>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</si>
  <si>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</si>
  <si>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</si>
  <si>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</si>
  <si>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</si>
  <si>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</si>
  <si>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</si>
  <si>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</si>
  <si>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</si>
  <si>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</si>
  <si>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</si>
  <si>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</si>
  <si>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</si>
  <si>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</si>
  <si>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</si>
  <si>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</si>
  <si>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</si>
  <si>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</si>
  <si>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</si>
  <si>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</si>
  <si>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</si>
  <si>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</si>
  <si>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</si>
  <si>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</si>
  <si>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</si>
  <si>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</si>
  <si>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</si>
  <si>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</si>
  <si>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</si>
  <si>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</si>
  <si>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</si>
  <si>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</si>
  <si>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</si>
  <si>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</si>
  <si>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</si>
  <si>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</si>
  <si>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</si>
  <si>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</si>
  <si>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</si>
  <si>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</si>
  <si>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</si>
  <si>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</si>
  <si>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</si>
  <si>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</si>
  <si>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</si>
  <si>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</si>
  <si>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</si>
  <si>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</si>
  <si>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</si>
  <si>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</si>
  <si>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</si>
  <si>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</si>
  <si>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</si>
  <si>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</si>
  <si>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</si>
  <si>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</si>
  <si>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</si>
  <si>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</si>
  <si>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</si>
  <si>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</si>
  <si>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</si>
  <si>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</si>
  <si>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</si>
  <si>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</si>
  <si>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</si>
  <si>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</si>
  <si>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</si>
  <si>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</si>
  <si>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</si>
  <si>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</si>
  <si>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</si>
  <si>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</si>
  <si>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</si>
  <si>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</si>
  <si>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</si>
  <si>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</si>
  <si>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</si>
  <si>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</si>
  <si>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</si>
  <si>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</si>
  <si>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</si>
  <si>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</si>
  <si>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</si>
  <si>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</si>
  <si>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</si>
  <si>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</si>
  <si>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</si>
  <si>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</si>
  <si>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</si>
  <si>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</si>
  <si>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</si>
  <si>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</si>
  <si>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</si>
  <si>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</si>
  <si>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</si>
  <si>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</si>
  <si>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</si>
  <si>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</si>
  <si>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</si>
  <si>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</si>
  <si>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</si>
  <si>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</si>
  <si>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</si>
  <si>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</si>
  <si>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</si>
  <si>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</si>
  <si>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</si>
  <si>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</si>
  <si>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</si>
  <si>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</si>
  <si>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</si>
  <si>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</si>
  <si>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</si>
  <si>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</si>
  <si>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</si>
  <si>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</si>
  <si>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</si>
  <si>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</si>
  <si>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</si>
  <si>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</si>
  <si>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</si>
  <si>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</si>
  <si>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</si>
  <si>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</si>
  <si>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</si>
  <si>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</si>
  <si>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</si>
  <si>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</si>
  <si>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</si>
  <si>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</si>
  <si>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</si>
  <si>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</si>
  <si>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</si>
  <si>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</si>
  <si>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</si>
  <si>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</si>
  <si>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</si>
  <si>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</si>
  <si>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</si>
  <si>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</si>
  <si>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</si>
  <si>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</si>
  <si>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</si>
  <si>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</si>
  <si>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</si>
  <si>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</si>
  <si>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</si>
  <si>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</si>
  <si>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</si>
  <si>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</si>
  <si>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</si>
  <si>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</si>
  <si>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</si>
  <si>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</si>
  <si>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</si>
  <si>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</si>
  <si>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</si>
  <si>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</si>
  <si>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</si>
  <si>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</si>
  <si>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</si>
  <si>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</si>
  <si>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</si>
  <si>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</si>
  <si>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</si>
  <si>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</si>
  <si>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</si>
  <si>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</si>
  <si>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</si>
  <si>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</si>
  <si>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</si>
  <si>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</si>
  <si>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</si>
  <si>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</si>
  <si>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</si>
  <si>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</si>
  <si>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</si>
  <si>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</si>
  <si>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</si>
  <si>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</si>
  <si>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</si>
  <si>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</si>
  <si>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</si>
  <si>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</si>
  <si>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</si>
  <si>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</si>
  <si>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</si>
  <si>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</si>
  <si>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</si>
  <si>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</si>
  <si>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</si>
  <si>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</si>
  <si>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</si>
  <si>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</si>
  <si>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</si>
  <si>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</si>
  <si>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</si>
  <si>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</si>
  <si>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</si>
  <si>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</si>
  <si>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</si>
  <si>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</si>
  <si>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</si>
  <si>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</si>
  <si>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</si>
  <si>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</si>
  <si>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</si>
  <si>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</si>
  <si>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</si>
  <si>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</si>
  <si>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</si>
  <si>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</si>
  <si>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</si>
  <si>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</si>
  <si>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</si>
  <si>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</si>
  <si>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</si>
  <si>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</si>
  <si>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</si>
  <si>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</si>
  <si>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</si>
  <si>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</si>
  <si>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</si>
  <si>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</si>
  <si>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</si>
  <si>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</si>
  <si>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</si>
  <si>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</si>
  <si>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</si>
  <si>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</si>
  <si>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</si>
  <si>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</si>
  <si>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</si>
  <si>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</si>
  <si>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</si>
  <si>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</si>
  <si>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</si>
  <si>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</si>
  <si>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</si>
  <si>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</si>
  <si>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</si>
  <si>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</si>
  <si>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</si>
  <si>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</si>
  <si>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</si>
  <si>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</si>
  <si>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</si>
  <si>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</si>
  <si>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</si>
  <si>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</si>
  <si>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</si>
  <si>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</si>
  <si>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</si>
  <si>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</si>
  <si>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</si>
  <si>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</si>
  <si>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</si>
  <si>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</si>
  <si>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</si>
  <si>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</si>
  <si>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</si>
  <si>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</si>
  <si>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</si>
  <si>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</si>
  <si>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</si>
  <si>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</si>
  <si>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</si>
  <si>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</si>
  <si>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</si>
  <si>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</si>
  <si>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</si>
  <si>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</si>
  <si>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</si>
  <si>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</si>
  <si>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</si>
  <si>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</si>
  <si>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</si>
  <si>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</si>
  <si>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</si>
  <si>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</si>
  <si>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</si>
  <si>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</si>
  <si>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</si>
  <si>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</si>
  <si>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</si>
  <si>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</si>
  <si>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</si>
  <si>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</si>
  <si>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</si>
  <si>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</si>
  <si>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</si>
  <si>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</si>
  <si>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</si>
  <si>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</si>
  <si>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</si>
  <si>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</si>
  <si>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</si>
  <si>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</si>
  <si>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</si>
  <si>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</si>
  <si>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</si>
  <si>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</si>
  <si>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</si>
  <si>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</si>
  <si>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</si>
  <si>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</si>
  <si>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</si>
  <si>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</si>
  <si>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</si>
  <si>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</si>
  <si>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</si>
  <si>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</si>
  <si>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</si>
  <si>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</si>
  <si>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</si>
  <si>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</si>
  <si>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</si>
  <si>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</si>
  <si>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</si>
  <si>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</si>
  <si>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</si>
  <si>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</si>
  <si>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</si>
  <si>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</si>
  <si>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</si>
  <si>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</si>
  <si>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</si>
  <si>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</si>
  <si>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</si>
  <si>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</si>
  <si>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</si>
  <si>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</si>
  <si>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</si>
  <si>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</si>
  <si>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</si>
  <si>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</si>
  <si>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</si>
  <si>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</si>
  <si>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</si>
  <si>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</si>
  <si>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</si>
  <si>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</si>
  <si>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</si>
  <si>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</si>
  <si>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</si>
  <si>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</si>
  <si>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</si>
  <si>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</si>
  <si>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</si>
  <si>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</si>
  <si>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</si>
  <si>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</si>
  <si>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</si>
  <si>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</si>
  <si>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</si>
  <si>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</si>
  <si>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</si>
  <si>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</si>
  <si>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</si>
  <si>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</si>
  <si>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</si>
  <si>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</si>
  <si>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</si>
  <si>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</si>
  <si>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</si>
  <si>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</si>
  <si>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</si>
  <si>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</si>
  <si>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</si>
  <si>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</si>
  <si>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</si>
  <si>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</si>
  <si>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</si>
  <si>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</si>
  <si>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</si>
  <si>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</si>
  <si>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</si>
  <si>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</si>
  <si>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</si>
  <si>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</si>
  <si>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</si>
  <si>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</si>
  <si>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</si>
  <si>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</si>
  <si>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</si>
  <si>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</si>
  <si>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</si>
  <si>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</si>
  <si>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</si>
  <si>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</si>
  <si>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</si>
  <si>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</si>
  <si>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</si>
  <si>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</si>
  <si>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</si>
  <si>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</si>
  <si>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</si>
  <si>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</si>
  <si>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</si>
  <si>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</si>
  <si>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</si>
  <si>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</si>
  <si>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</si>
  <si>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</si>
  <si>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</si>
  <si>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</si>
  <si>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</si>
  <si>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</si>
  <si>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</si>
  <si>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</si>
  <si>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</si>
  <si>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</si>
  <si>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</si>
  <si>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</si>
  <si>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</si>
  <si>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</si>
  <si>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</si>
  <si>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</si>
  <si>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</si>
  <si>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</si>
  <si>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</si>
  <si>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</si>
  <si>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</si>
  <si>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</si>
  <si>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</si>
  <si>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</si>
  <si>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</si>
  <si>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</si>
  <si>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</si>
  <si>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</si>
  <si>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</si>
  <si>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</si>
  <si>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</si>
  <si>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</si>
  <si>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</si>
  <si>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</si>
  <si>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</si>
  <si>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</si>
  <si>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</si>
  <si>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</si>
  <si>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</si>
  <si>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</si>
  <si>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</si>
  <si>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</si>
  <si>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</si>
  <si>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</si>
  <si>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</si>
  <si>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</si>
  <si>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</si>
  <si>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</si>
  <si>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</si>
  <si>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</si>
  <si>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</si>
  <si>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</si>
  <si>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</si>
  <si>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</si>
  <si>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</si>
  <si>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</si>
  <si>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</si>
  <si>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</si>
  <si>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</si>
  <si>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</si>
  <si>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</si>
  <si>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</si>
  <si>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</si>
  <si>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</si>
  <si>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</si>
  <si>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</si>
  <si>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</si>
  <si>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</si>
  <si>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</si>
  <si>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</si>
  <si>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</si>
  <si>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</si>
  <si>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</si>
  <si>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</si>
  <si>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</si>
  <si>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</si>
  <si>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</si>
  <si>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</si>
  <si>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</si>
  <si>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</si>
  <si>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</si>
  <si>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</si>
  <si>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</si>
  <si>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</si>
  <si>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</si>
  <si>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</si>
  <si>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</si>
  <si>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</si>
  <si>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</si>
  <si>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</si>
  <si>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</si>
  <si>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</si>
  <si>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</si>
  <si>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</si>
  <si>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</si>
  <si>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</si>
  <si>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</si>
  <si>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</si>
  <si>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</si>
  <si>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</si>
  <si>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</si>
  <si>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</si>
  <si>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</si>
  <si>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</si>
  <si>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</si>
  <si>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</si>
  <si>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</si>
  <si>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</si>
  <si>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</si>
  <si>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</si>
  <si>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</si>
  <si>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</si>
  <si>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</si>
  <si>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</si>
  <si>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</si>
  <si>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</si>
  <si>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</si>
  <si>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</si>
  <si>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</si>
  <si>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</si>
  <si>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</si>
  <si>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</si>
  <si>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</si>
  <si>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</si>
  <si>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</si>
  <si>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</si>
  <si>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</si>
  <si>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</si>
  <si>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</si>
  <si>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</si>
  <si>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</si>
  <si>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</si>
  <si>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</si>
  <si>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</si>
  <si>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</si>
  <si>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</si>
  <si>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</si>
  <si>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</si>
  <si>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</si>
  <si>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</si>
  <si>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</si>
  <si>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</si>
  <si>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</si>
  <si>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</si>
  <si>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</si>
  <si>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</si>
  <si>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</si>
  <si>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</si>
  <si>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</si>
  <si>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</si>
  <si>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</si>
  <si>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</si>
  <si>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</si>
  <si>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</si>
  <si>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</si>
  <si>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</si>
  <si>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</si>
  <si>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</si>
  <si>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</si>
  <si>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</si>
  <si>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</si>
  <si>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</si>
  <si>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</si>
  <si>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</si>
  <si>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</si>
  <si>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</si>
  <si>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</si>
  <si>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</si>
  <si>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</si>
  <si>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</si>
  <si>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</si>
  <si>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</si>
  <si>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</si>
  <si>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</si>
  <si>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</si>
  <si>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</si>
  <si>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</si>
  <si>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</si>
  <si>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</si>
  <si>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</si>
  <si>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</si>
  <si>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</si>
  <si>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</si>
  <si>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</si>
  <si>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</si>
  <si>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</si>
  <si>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</si>
  <si>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</si>
  <si>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</si>
  <si>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</si>
  <si>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</si>
  <si>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</si>
  <si>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</si>
  <si>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</si>
  <si>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</si>
  <si>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</si>
  <si>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</si>
  <si>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</si>
  <si>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</si>
  <si>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</si>
  <si>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</si>
  <si>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</si>
  <si>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</si>
  <si>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</si>
  <si>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</si>
  <si>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</si>
  <si>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</si>
  <si>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</si>
  <si>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</si>
  <si>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</si>
  <si>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</si>
  <si>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</si>
  <si>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</si>
  <si>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</si>
  <si>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</si>
  <si>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</si>
  <si>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</si>
  <si>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</si>
  <si>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</si>
  <si>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</si>
  <si>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</si>
  <si>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</si>
  <si>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</si>
  <si>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</si>
  <si>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</si>
  <si>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</si>
  <si>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</si>
  <si>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</si>
  <si>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</si>
  <si>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</si>
  <si>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</si>
  <si>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</si>
  <si>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</si>
  <si>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</si>
  <si>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</si>
  <si>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</si>
  <si>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</si>
  <si>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</si>
  <si>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</si>
  <si>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</si>
  <si>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</si>
  <si>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</si>
  <si>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</si>
  <si>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</si>
  <si>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</si>
  <si>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</si>
  <si>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</si>
  <si>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</si>
  <si>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</si>
  <si>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</si>
  <si>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</si>
  <si>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</si>
  <si>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</si>
  <si>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</si>
  <si>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</si>
  <si>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</si>
  <si>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</si>
  <si>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</si>
  <si>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</si>
  <si>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</si>
  <si>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</si>
  <si>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</si>
  <si>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</si>
  <si>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</si>
  <si>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</si>
  <si>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</si>
  <si>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</si>
  <si>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</si>
  <si>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</si>
  <si>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</si>
  <si>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</si>
  <si>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</si>
  <si>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</si>
  <si>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</si>
  <si>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</si>
  <si>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</si>
  <si>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</si>
  <si>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</si>
  <si>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</si>
  <si>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</si>
  <si>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</si>
  <si>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</si>
  <si>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</si>
  <si>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</si>
  <si>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</si>
  <si>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</si>
  <si>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</si>
  <si>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</si>
  <si>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</si>
  <si>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</si>
  <si>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</si>
  <si>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</si>
  <si>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</si>
  <si>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</si>
  <si>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</si>
  <si>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</si>
  <si>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</si>
  <si>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</si>
  <si>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</si>
  <si>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</si>
  <si>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</si>
  <si>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</si>
  <si>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</si>
  <si>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</si>
  <si>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</si>
  <si>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</si>
  <si>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</si>
  <si>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</si>
  <si>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</si>
  <si>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</si>
  <si>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</si>
  <si>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</si>
  <si>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</si>
  <si>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</si>
  <si>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</si>
  <si>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</si>
  <si>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</si>
  <si>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</si>
  <si>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</si>
  <si>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</si>
  <si>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</si>
  <si>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</si>
  <si>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</si>
  <si>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</si>
  <si>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</si>
  <si>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</si>
  <si>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</si>
  <si>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</si>
  <si>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</si>
  <si>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</si>
  <si>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</si>
  <si>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</si>
  <si>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</si>
  <si>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</si>
  <si>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</si>
  <si>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</si>
  <si>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</si>
  <si>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</si>
  <si>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</si>
  <si>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</si>
  <si>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</si>
  <si>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</si>
  <si>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</si>
  <si>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</si>
  <si>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</si>
  <si>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</si>
  <si>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</si>
  <si>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</si>
  <si>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</si>
  <si>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</si>
  <si>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</si>
  <si>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</si>
  <si>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</si>
  <si>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</si>
  <si>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</si>
  <si>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</si>
  <si>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</si>
  <si>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</si>
  <si>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</si>
  <si>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</si>
  <si>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</si>
  <si>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</si>
  <si>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</si>
  <si>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</si>
  <si>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</si>
  <si>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</si>
  <si>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</si>
  <si>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</si>
  <si>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</si>
  <si>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</si>
  <si>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</si>
  <si>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</si>
  <si>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</si>
  <si>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</si>
  <si>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</si>
  <si>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</si>
  <si>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</si>
  <si>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</si>
  <si>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</si>
  <si>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</si>
  <si>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</si>
  <si>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</si>
  <si>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</si>
  <si>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</si>
  <si>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</si>
  <si>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</si>
  <si>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</si>
  <si>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</si>
  <si>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</si>
  <si>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</si>
  <si>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</si>
  <si>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</si>
  <si>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</si>
  <si>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</si>
  <si>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</si>
  <si>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</si>
  <si>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</si>
  <si>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</si>
  <si>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</si>
  <si>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</si>
  <si>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</si>
  <si>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</si>
  <si>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</si>
  <si>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</si>
  <si>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</si>
  <si>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</si>
  <si>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</si>
  <si>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</si>
  <si>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</si>
  <si>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</si>
  <si>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</si>
  <si>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</si>
  <si>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</si>
  <si>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</si>
  <si>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</si>
  <si>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</si>
  <si>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</si>
  <si>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</si>
  <si>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</si>
  <si>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</si>
  <si>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</si>
  <si>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</si>
  <si>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</si>
  <si>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</si>
  <si>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</si>
  <si>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</si>
  <si>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</si>
  <si>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</si>
  <si>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</si>
  <si>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</si>
  <si>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</si>
  <si>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</si>
  <si>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</si>
  <si>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</si>
  <si>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</si>
  <si>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</si>
  <si>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</si>
  <si>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</si>
  <si>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</si>
  <si>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</si>
  <si>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</si>
  <si>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</si>
  <si>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</si>
  <si>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</si>
  <si>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</si>
  <si>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</si>
  <si>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</si>
  <si>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</si>
  <si>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</si>
  <si>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</si>
  <si>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</si>
  <si>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</si>
  <si>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</si>
  <si>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</si>
  <si>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</si>
  <si>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</si>
  <si>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</si>
  <si>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</si>
  <si>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</si>
  <si>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</si>
  <si>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</si>
  <si>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</si>
  <si>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</si>
  <si>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</si>
  <si>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</si>
  <si>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</si>
  <si>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</si>
  <si>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</si>
  <si>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</si>
  <si>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</si>
  <si>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</si>
  <si>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</si>
  <si>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</si>
  <si>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</si>
  <si>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</si>
  <si>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</si>
  <si>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</si>
  <si>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</si>
  <si>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</si>
  <si>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</si>
  <si>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</si>
  <si>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</si>
  <si>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</si>
  <si>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</si>
  <si>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</si>
  <si>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</si>
  <si>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</si>
  <si>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</si>
  <si>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</si>
  <si>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</si>
  <si>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</si>
  <si>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</si>
  <si>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</si>
  <si>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</si>
  <si>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</si>
  <si>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</si>
  <si>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</si>
  <si>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</si>
  <si>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</si>
  <si>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</si>
  <si>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</si>
  <si>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</si>
  <si>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</si>
  <si>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</si>
  <si>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</si>
  <si>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</si>
  <si>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</si>
  <si>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</si>
  <si>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</si>
  <si>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</si>
  <si>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</si>
  <si>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</si>
  <si>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</si>
  <si>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</si>
  <si>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</si>
  <si>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</si>
  <si>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</si>
  <si>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</si>
  <si>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</si>
  <si>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</si>
  <si>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</si>
  <si>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</si>
  <si>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</si>
  <si>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</si>
  <si>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</si>
  <si>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</si>
  <si>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</si>
  <si>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</si>
  <si>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</si>
  <si>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</si>
  <si>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</si>
  <si>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</si>
  <si>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</si>
  <si>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</si>
  <si>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</si>
  <si>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</si>
  <si>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</si>
  <si>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</si>
  <si>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</si>
  <si>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</si>
  <si>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</si>
  <si>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</si>
  <si>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</si>
  <si>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</si>
  <si>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</si>
  <si>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</si>
  <si>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</si>
  <si>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</si>
  <si>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</si>
  <si>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</si>
  <si>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</si>
  <si>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</si>
  <si>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</si>
  <si>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</si>
  <si>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</si>
  <si>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</si>
  <si>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</si>
  <si>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</si>
  <si>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</si>
  <si>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</si>
  <si>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</si>
  <si>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</si>
  <si>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</si>
  <si>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</si>
  <si>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</si>
  <si>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</si>
  <si>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</si>
  <si>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</si>
  <si>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</si>
  <si>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</si>
  <si>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</si>
  <si>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</si>
  <si>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</si>
  <si>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</si>
  <si>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</si>
  <si>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</si>
  <si>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</si>
  <si>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</si>
  <si>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</si>
  <si>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</si>
  <si>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</si>
  <si>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</si>
  <si>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</si>
  <si>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</si>
  <si>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</si>
  <si>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</si>
  <si>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</si>
  <si>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</si>
  <si>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</si>
  <si>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</si>
  <si>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</si>
  <si>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</si>
  <si>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</si>
  <si>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</si>
  <si>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</si>
  <si>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</si>
  <si>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</si>
  <si>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</si>
  <si>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</si>
  <si>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</si>
  <si>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</si>
  <si>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</si>
  <si>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</si>
  <si>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</si>
  <si>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</si>
  <si>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</si>
  <si>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</si>
  <si>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</si>
  <si>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</si>
  <si>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</si>
  <si>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</si>
  <si>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</si>
  <si>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</si>
  <si>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</si>
  <si>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</si>
  <si>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</si>
  <si>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</si>
  <si>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</si>
  <si>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</si>
  <si>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</si>
  <si>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</si>
  <si>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</si>
  <si>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</si>
  <si>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</si>
  <si>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</si>
  <si>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</si>
  <si>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</si>
  <si>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</si>
  <si>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</si>
  <si>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</si>
  <si>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</si>
  <si>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</si>
  <si>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</si>
  <si>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</si>
  <si>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</si>
  <si>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</si>
  <si>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</si>
  <si>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</si>
  <si>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</si>
  <si>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</si>
  <si>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</si>
  <si>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</si>
  <si>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</si>
  <si>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</si>
  <si>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</si>
  <si>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</si>
  <si>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</si>
  <si>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</si>
  <si>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</si>
  <si>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</si>
  <si>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</si>
  <si>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</si>
  <si>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</si>
  <si>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</si>
  <si>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</si>
  <si>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</si>
  <si>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</si>
  <si>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</si>
  <si>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</si>
  <si>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</si>
  <si>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</si>
  <si>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</si>
  <si>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</si>
  <si>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</si>
  <si>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</si>
  <si>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</si>
  <si>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</si>
  <si>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</si>
  <si>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</si>
  <si>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</si>
  <si>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</si>
  <si>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</si>
  <si>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</si>
  <si>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</si>
  <si>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</si>
  <si>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</si>
  <si>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</si>
  <si>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</si>
  <si>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</si>
  <si>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</si>
  <si>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</si>
  <si>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</si>
  <si>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</si>
  <si>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</si>
  <si>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</si>
  <si>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</si>
  <si>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</si>
  <si>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</si>
  <si>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</si>
  <si>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</si>
  <si>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</si>
  <si>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</si>
  <si>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</si>
  <si>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</si>
  <si>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</si>
  <si>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</si>
  <si>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</si>
  <si>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</si>
  <si>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</si>
  <si>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</si>
  <si>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</si>
  <si>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</si>
  <si>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</si>
  <si>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</si>
  <si>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</si>
  <si>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</si>
  <si>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</si>
  <si>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</si>
  <si>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</si>
  <si>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</si>
  <si>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</si>
  <si>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</si>
  <si>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</si>
  <si>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</si>
  <si>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</si>
  <si>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</si>
  <si>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</si>
  <si>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</si>
  <si>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</si>
  <si>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</si>
  <si>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</si>
  <si>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</si>
  <si>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</si>
  <si>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</si>
  <si>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</si>
  <si>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</si>
  <si>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</si>
  <si>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</si>
  <si>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</si>
  <si>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</si>
  <si>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</si>
  <si>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</si>
  <si>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</si>
  <si>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</si>
  <si>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</si>
  <si>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</si>
  <si>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</si>
  <si>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</si>
  <si>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</si>
  <si>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</si>
  <si>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</si>
  <si>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</si>
  <si>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</si>
  <si>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</si>
  <si>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</si>
  <si>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</si>
  <si>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</si>
  <si>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</si>
  <si>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</si>
  <si>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</si>
  <si>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</si>
  <si>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</si>
  <si>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</si>
  <si>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</si>
  <si>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</si>
  <si>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</si>
  <si>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</si>
  <si>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</si>
  <si>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</si>
  <si>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</si>
  <si>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</si>
  <si>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</si>
  <si>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</si>
  <si>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</si>
  <si>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</si>
  <si>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</si>
  <si>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</si>
  <si>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</si>
  <si>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</si>
  <si>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</si>
  <si>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</si>
  <si>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</si>
  <si>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</si>
  <si>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</si>
  <si>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</si>
  <si>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</si>
  <si>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</si>
  <si>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</si>
  <si>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</si>
  <si>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</si>
  <si>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</si>
  <si>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</si>
  <si>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</si>
  <si>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</si>
  <si>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</si>
  <si>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</si>
  <si>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</si>
  <si>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</si>
  <si>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</si>
  <si>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</si>
  <si>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</si>
  <si>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</si>
  <si>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</si>
  <si>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</si>
  <si>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</si>
  <si>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</si>
  <si>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</si>
  <si>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</si>
  <si>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</si>
  <si>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</si>
  <si>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</si>
  <si>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</si>
  <si>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</si>
  <si>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</si>
  <si>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</si>
  <si>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</si>
  <si>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</si>
  <si>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</si>
  <si>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</si>
  <si>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</si>
  <si>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</si>
  <si>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</si>
  <si>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</si>
  <si>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</si>
  <si>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</si>
  <si>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</si>
  <si>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</si>
  <si>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</si>
  <si>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</si>
  <si>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</si>
  <si>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</si>
  <si>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</si>
  <si>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</si>
  <si>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</si>
  <si>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</si>
  <si>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</si>
  <si>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</si>
  <si>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</si>
  <si>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</si>
  <si>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</si>
  <si>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</si>
  <si>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</si>
  <si>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</si>
  <si>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</si>
  <si>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</si>
  <si>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</si>
  <si>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</si>
  <si>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</si>
  <si>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</si>
  <si>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</si>
  <si>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</si>
  <si>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</si>
  <si>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</si>
  <si>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</si>
  <si>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</si>
  <si>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</si>
  <si>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</si>
  <si>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</si>
  <si>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</si>
  <si>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</si>
  <si>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</si>
  <si>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</si>
  <si>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</si>
  <si>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</si>
  <si>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</si>
  <si>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</si>
  <si>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</si>
  <si>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</si>
  <si>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</si>
  <si>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</si>
  <si>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</si>
  <si>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</si>
  <si>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</si>
  <si>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</si>
  <si>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</si>
  <si>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</si>
  <si>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</si>
  <si>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</si>
  <si>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</si>
  <si>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</si>
  <si>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</si>
  <si>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</si>
  <si>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</si>
  <si>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</si>
  <si>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</si>
  <si>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</si>
  <si>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</si>
  <si>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</si>
  <si>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</si>
  <si>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</si>
  <si>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</si>
  <si>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</si>
  <si>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</si>
  <si>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</si>
  <si>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</si>
  <si>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</si>
  <si>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</si>
  <si>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</si>
  <si>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</si>
  <si>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</si>
  <si>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</si>
  <si>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</si>
  <si>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</si>
  <si>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</si>
  <si>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</si>
  <si>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</si>
  <si>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</si>
  <si>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</si>
  <si>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</si>
  <si>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</si>
  <si>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</si>
  <si>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</si>
  <si>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</si>
  <si>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</si>
  <si>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</si>
  <si>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</si>
  <si>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</si>
  <si>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</si>
  <si>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</si>
  <si>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</si>
  <si>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</si>
  <si>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</si>
  <si>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</si>
  <si>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</si>
  <si>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</si>
  <si>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</si>
  <si>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</si>
  <si>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</si>
  <si>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</si>
  <si>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</si>
  <si>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</si>
  <si>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</si>
  <si>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</si>
  <si>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</si>
  <si>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</si>
  <si>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</si>
  <si>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</si>
  <si>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</si>
  <si>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</si>
  <si>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</si>
  <si>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</si>
  <si>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</si>
  <si>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</si>
  <si>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</si>
  <si>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</si>
  <si>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</si>
  <si>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</si>
  <si>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</si>
  <si>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</si>
  <si>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</si>
  <si>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</si>
  <si>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</si>
  <si>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</si>
  <si>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</si>
  <si>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</si>
  <si>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</si>
  <si>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</si>
  <si>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</si>
  <si>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</si>
  <si>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</si>
  <si>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</si>
  <si>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</si>
  <si>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</si>
  <si>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</si>
  <si>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</si>
  <si>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</si>
  <si>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</si>
  <si>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</si>
  <si>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</si>
  <si>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</si>
  <si>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</si>
  <si>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</si>
  <si>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</si>
  <si>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</si>
  <si>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</si>
  <si>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</si>
  <si>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</si>
  <si>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</si>
  <si>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</si>
  <si>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</si>
  <si>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</si>
  <si>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</si>
  <si>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</si>
  <si>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</si>
  <si>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</si>
  <si>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</si>
  <si>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</si>
  <si>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</si>
  <si>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</si>
  <si>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</si>
  <si>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</si>
  <si>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</si>
  <si>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</si>
  <si>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</si>
  <si>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</si>
  <si>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</si>
  <si>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</si>
  <si>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</si>
  <si>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</si>
  <si>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</si>
  <si>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</si>
  <si>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</si>
  <si>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</si>
  <si>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</si>
  <si>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</si>
  <si>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</si>
  <si>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</si>
  <si>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</si>
  <si>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</si>
  <si>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</si>
  <si>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</si>
  <si>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</si>
  <si>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</si>
  <si>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</si>
  <si>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</si>
  <si>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</si>
  <si>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</si>
  <si>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</si>
  <si>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</si>
  <si>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</si>
  <si>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</si>
  <si>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</si>
  <si>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</si>
  <si>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</si>
  <si>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</si>
  <si>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</si>
  <si>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</si>
  <si>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</si>
  <si>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</si>
  <si>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</si>
  <si>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</si>
  <si>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</si>
  <si>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</si>
  <si>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</si>
  <si>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</si>
  <si>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</si>
  <si>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</si>
  <si>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</si>
  <si>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</si>
  <si>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</si>
  <si>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</si>
  <si>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</si>
  <si>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</si>
  <si>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</si>
  <si>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</si>
  <si>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</si>
  <si>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</si>
  <si>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</si>
  <si>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</si>
  <si>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</si>
  <si>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</si>
  <si>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</si>
  <si>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</si>
  <si>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</si>
  <si>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</si>
  <si>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</si>
  <si>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</si>
  <si>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</si>
  <si>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</si>
  <si>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</si>
  <si>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</si>
  <si>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</si>
  <si>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</si>
  <si>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</si>
  <si>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</si>
  <si>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</si>
  <si>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</si>
  <si>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</si>
  <si>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</si>
  <si>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</si>
  <si>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</si>
  <si>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</si>
  <si>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</si>
  <si>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</si>
  <si>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</si>
  <si>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</si>
  <si>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</si>
  <si>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</si>
  <si>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</si>
  <si>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</si>
  <si>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</si>
  <si>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</si>
  <si>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</si>
  <si>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</si>
  <si>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</si>
  <si>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</si>
  <si>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</si>
  <si>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</si>
  <si>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</si>
  <si>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</si>
  <si>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</si>
  <si>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</si>
  <si>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</si>
  <si>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</si>
  <si>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</si>
  <si>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</si>
  <si>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</si>
  <si>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</si>
  <si>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</si>
  <si>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</si>
  <si>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</si>
  <si>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</si>
  <si>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</si>
  <si>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</si>
  <si>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</si>
  <si>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</si>
  <si>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</si>
  <si>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</si>
  <si>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</si>
  <si>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</si>
  <si>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</si>
  <si>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</si>
  <si>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</si>
  <si>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</si>
  <si>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</si>
  <si>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</si>
  <si>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</si>
  <si>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</si>
  <si>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</si>
  <si>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</si>
  <si>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</si>
  <si>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</si>
  <si>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</si>
  <si>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</si>
  <si>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</si>
  <si>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</si>
  <si>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</si>
  <si>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</si>
  <si>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</si>
  <si>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</si>
  <si>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</si>
  <si>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</si>
  <si>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</si>
  <si>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</si>
  <si>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</si>
  <si>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</si>
  <si>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</si>
  <si>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</si>
  <si>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</si>
  <si>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</si>
  <si>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</si>
  <si>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</si>
  <si>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</si>
  <si>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</si>
  <si>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</si>
  <si>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</si>
  <si>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</si>
  <si>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</si>
  <si>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</si>
  <si>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</si>
  <si>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</si>
  <si>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</si>
  <si>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</si>
  <si>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</si>
  <si>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</si>
  <si>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</si>
  <si>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</si>
  <si>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</si>
  <si>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</si>
  <si>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</si>
  <si>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</si>
  <si>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</si>
  <si>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</si>
  <si>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</si>
  <si>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</si>
  <si>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</si>
  <si>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</si>
  <si>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</si>
  <si>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</si>
  <si>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</si>
  <si>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</si>
  <si>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</si>
  <si>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</si>
  <si>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</si>
  <si>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</si>
  <si>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</si>
  <si>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</si>
  <si>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</si>
  <si>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</si>
  <si>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</si>
  <si>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</si>
  <si>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</si>
  <si>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</si>
  <si>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</si>
  <si>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</si>
  <si>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</si>
  <si>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</si>
  <si>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</si>
  <si>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</si>
  <si>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</si>
  <si>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</si>
  <si>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</si>
  <si>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</si>
  <si>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</si>
  <si>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</si>
  <si>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</si>
  <si>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</si>
  <si>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</si>
  <si>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</si>
  <si>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</si>
  <si>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</si>
  <si>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</si>
  <si>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</si>
  <si>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</si>
  <si>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</si>
  <si>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</si>
  <si>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</si>
  <si>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</si>
  <si>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</si>
  <si>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</si>
  <si>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</si>
  <si>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</si>
  <si>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</si>
  <si>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</si>
  <si>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</si>
  <si>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</si>
  <si>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</si>
  <si>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</si>
  <si>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</si>
  <si>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</si>
  <si>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</si>
  <si>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</si>
  <si>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</si>
  <si>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</si>
  <si>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</si>
  <si>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</si>
  <si>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</si>
  <si>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</si>
  <si>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</si>
  <si>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</si>
  <si>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</si>
  <si>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</si>
  <si>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</si>
  <si>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</si>
  <si>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</si>
  <si>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</si>
  <si>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</si>
  <si>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</si>
  <si>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</si>
  <si>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</si>
  <si>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</si>
  <si>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</si>
  <si>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</si>
  <si>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</si>
  <si>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</si>
  <si>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</si>
  <si>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</si>
  <si>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</si>
  <si>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</si>
  <si>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</si>
  <si>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</si>
  <si>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</si>
  <si>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</si>
  <si>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</si>
  <si>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</si>
  <si>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</si>
  <si>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</si>
  <si>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</si>
  <si>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</si>
  <si>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</si>
  <si>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</si>
  <si>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</si>
  <si>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</si>
  <si>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</si>
  <si>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</si>
  <si>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</si>
  <si>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</si>
  <si>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</si>
  <si>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</si>
  <si>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</si>
  <si>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</si>
  <si>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</si>
  <si>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</si>
  <si>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</si>
  <si>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</si>
  <si>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</si>
  <si>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</si>
  <si>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</si>
  <si>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</si>
  <si>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</si>
  <si>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</si>
  <si>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</si>
  <si>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</si>
  <si>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</si>
  <si>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</si>
  <si>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</si>
  <si>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</si>
  <si>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</si>
  <si>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</si>
  <si>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</si>
  <si>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</si>
  <si>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</si>
  <si>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</si>
  <si>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</si>
  <si>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</si>
  <si>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</si>
  <si>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</si>
  <si>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</si>
  <si>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</si>
  <si>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</si>
  <si>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</si>
  <si>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</si>
  <si>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</si>
  <si>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</si>
  <si>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</si>
  <si>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</si>
  <si>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</si>
  <si>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</si>
  <si>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</si>
  <si>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</si>
  <si>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</si>
  <si>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</si>
  <si>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</si>
  <si>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</si>
  <si>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</si>
  <si>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</si>
  <si>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</si>
  <si>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</si>
  <si>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</si>
  <si>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</si>
  <si>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</si>
  <si>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</si>
  <si>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</si>
  <si>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</si>
  <si>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</si>
  <si>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</si>
  <si>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</si>
  <si>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</si>
  <si>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</si>
  <si>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</si>
  <si>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</si>
  <si>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</si>
  <si>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</si>
  <si>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</si>
  <si>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</si>
  <si>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</si>
  <si>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</si>
  <si>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</si>
  <si>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</si>
  <si>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</si>
  <si>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</si>
  <si>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</si>
  <si>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</si>
  <si>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</si>
  <si>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</si>
  <si>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</si>
  <si>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</si>
  <si>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</si>
  <si>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</si>
  <si>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</si>
  <si>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</si>
  <si>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</si>
  <si>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</si>
  <si>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</si>
  <si>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</si>
  <si>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</si>
  <si>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</si>
  <si>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</si>
  <si>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</si>
  <si>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</si>
  <si>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</si>
  <si>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</si>
  <si>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</si>
  <si>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</si>
  <si>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</si>
  <si>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</si>
  <si>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</si>
  <si>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</si>
  <si>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</si>
  <si>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</si>
  <si>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</si>
  <si>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</si>
  <si>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</si>
  <si>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</si>
  <si>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</si>
  <si>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</si>
  <si>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</si>
  <si>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</si>
  <si>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</si>
  <si>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</si>
  <si>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</si>
  <si>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</si>
  <si>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</si>
  <si>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</si>
  <si>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</si>
  <si>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</si>
  <si>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</si>
  <si>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</si>
  <si>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</si>
  <si>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</si>
  <si>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</si>
  <si>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</si>
  <si>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</si>
  <si>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</si>
  <si>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</si>
  <si>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</si>
  <si>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</si>
  <si>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</si>
  <si>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</si>
  <si>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</si>
  <si>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</si>
  <si>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</si>
  <si>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</si>
  <si>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</si>
  <si>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</si>
  <si>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</si>
  <si>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</si>
  <si>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</si>
  <si>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</si>
  <si>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</si>
  <si>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</si>
  <si>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</si>
  <si>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</si>
  <si>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</si>
  <si>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</si>
  <si>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</si>
  <si>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</si>
  <si>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</si>
  <si>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</si>
  <si>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</si>
  <si>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</si>
  <si>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</si>
  <si>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</si>
  <si>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</si>
  <si>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</si>
  <si>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</si>
  <si>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</si>
  <si>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</si>
  <si>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</si>
  <si>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</si>
  <si>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</si>
  <si>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</si>
  <si>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</si>
  <si>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</si>
  <si>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</si>
  <si>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</si>
  <si>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</si>
  <si>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</si>
  <si>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</si>
  <si>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</si>
  <si>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</si>
  <si>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</si>
  <si>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</si>
  <si>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</si>
  <si>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</si>
  <si>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</si>
  <si>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</si>
  <si>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</si>
  <si>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</si>
  <si>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</si>
  <si>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</si>
  <si>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</si>
  <si>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</si>
  <si>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</si>
  <si>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</si>
  <si>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</si>
  <si>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</si>
  <si>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</si>
  <si>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</si>
  <si>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</si>
  <si>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</si>
  <si>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</si>
  <si>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</si>
  <si>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</si>
  <si>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</si>
  <si>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</si>
  <si>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</si>
  <si>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</si>
  <si>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</si>
  <si>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</si>
  <si>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</si>
  <si>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</si>
  <si>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</si>
  <si>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</si>
  <si>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</si>
  <si>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</si>
  <si>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</si>
  <si>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</si>
  <si>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</si>
  <si>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</si>
  <si>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</si>
  <si>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</si>
  <si>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</si>
  <si>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</si>
  <si>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</si>
  <si>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</si>
  <si>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</si>
  <si>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</si>
  <si>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</si>
  <si>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</si>
  <si>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</si>
  <si>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</si>
  <si>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</si>
  <si>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</si>
  <si>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</si>
  <si>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</si>
  <si>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</si>
  <si>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</si>
  <si>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</si>
  <si>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</si>
  <si>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</si>
  <si>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</si>
  <si>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</si>
  <si>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</si>
  <si>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</si>
  <si>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</si>
  <si>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</si>
  <si>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</si>
  <si>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</si>
  <si>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</si>
  <si>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</si>
  <si>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</si>
  <si>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</si>
  <si>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</si>
  <si>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</si>
  <si>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</si>
  <si>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</si>
  <si>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</si>
  <si>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</si>
  <si>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</si>
  <si>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</si>
  <si>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</si>
  <si>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</si>
  <si>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</si>
  <si>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</si>
  <si>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</si>
  <si>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</si>
  <si>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</si>
  <si>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</si>
  <si>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</si>
  <si>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</si>
  <si>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</si>
  <si>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</si>
  <si>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</si>
  <si>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</si>
  <si>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</si>
  <si>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</si>
  <si>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</si>
  <si>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</si>
  <si>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</si>
  <si>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</si>
  <si>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</si>
  <si>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</si>
  <si>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</si>
  <si>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</si>
  <si>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</si>
  <si>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</si>
  <si>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</si>
  <si>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</si>
  <si>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</si>
  <si>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</si>
  <si>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</si>
  <si>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</si>
  <si>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</si>
  <si>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</si>
  <si>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</si>
  <si>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</si>
  <si>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</si>
  <si>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</si>
  <si>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</si>
  <si>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</si>
  <si>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</si>
  <si>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</si>
  <si>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</si>
  <si>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</si>
  <si>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</si>
  <si>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</si>
  <si>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</si>
  <si>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</si>
  <si>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</si>
  <si>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</si>
  <si>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</si>
  <si>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</si>
  <si>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</si>
  <si>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</si>
  <si>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</si>
  <si>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</si>
  <si>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</si>
  <si>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</si>
  <si>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</si>
  <si>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</si>
  <si>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</si>
  <si>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</si>
  <si>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</si>
  <si>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</si>
  <si>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</si>
  <si>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</si>
  <si>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</si>
  <si>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</si>
  <si>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</si>
  <si>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</si>
  <si>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</si>
  <si>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</si>
  <si>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</si>
  <si>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</si>
  <si>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</si>
  <si>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</si>
  <si>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</si>
  <si>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</si>
  <si>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</si>
  <si>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</si>
  <si>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</si>
  <si>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</si>
  <si>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</si>
  <si>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</si>
  <si>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</si>
  <si>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</si>
  <si>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</si>
  <si>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</si>
  <si>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</si>
  <si>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</si>
  <si>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</si>
  <si>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</si>
  <si>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</si>
  <si>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</si>
  <si>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</si>
  <si>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</si>
  <si>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</si>
  <si>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</si>
  <si>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</si>
  <si>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</si>
  <si>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</si>
  <si>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</si>
  <si>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</si>
  <si>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</si>
  <si>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</si>
  <si>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</si>
  <si>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</si>
  <si>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</si>
  <si>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</si>
  <si>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</si>
  <si>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</si>
  <si>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</si>
  <si>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</si>
  <si>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</si>
  <si>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</si>
  <si>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</si>
  <si>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</si>
  <si>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</si>
  <si>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</si>
  <si>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</si>
  <si>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</si>
  <si>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</si>
  <si>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</si>
  <si>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</si>
  <si>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</si>
  <si>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</si>
  <si>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</si>
  <si>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</si>
  <si>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</si>
  <si>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</si>
  <si>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</si>
  <si>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</si>
  <si>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</si>
  <si>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</si>
  <si>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</si>
  <si>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</si>
  <si>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</si>
  <si>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</si>
  <si>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</si>
  <si>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</si>
  <si>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</si>
  <si>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</si>
  <si>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</si>
  <si>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</si>
  <si>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</si>
  <si>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</si>
  <si>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</si>
  <si>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</si>
  <si>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</si>
  <si>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</si>
  <si>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</si>
  <si>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</si>
  <si>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</si>
  <si>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</si>
  <si>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</si>
  <si>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</si>
  <si>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</si>
  <si>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</si>
  <si>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</si>
  <si>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</si>
  <si>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</si>
  <si>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</si>
  <si>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</si>
  <si>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</si>
  <si>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</si>
  <si>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</si>
  <si>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</si>
  <si>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</si>
  <si>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</si>
  <si>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</si>
  <si>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</si>
  <si>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</si>
  <si>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</si>
  <si>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</si>
  <si>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</si>
  <si>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</si>
  <si>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</si>
  <si>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</si>
  <si>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</si>
  <si>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</si>
  <si>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</si>
  <si>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</si>
  <si>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</si>
  <si>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</si>
  <si>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</si>
  <si>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</si>
  <si>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</si>
  <si>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</si>
  <si>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</si>
  <si>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</si>
  <si>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</si>
  <si>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</si>
  <si>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</si>
  <si>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</si>
  <si>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</si>
  <si>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</si>
  <si>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</si>
  <si>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</si>
  <si>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</si>
  <si>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</si>
  <si>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</si>
  <si>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</si>
  <si>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</si>
  <si>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</si>
  <si>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</si>
  <si>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</si>
  <si>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</si>
  <si>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</si>
  <si>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</si>
  <si>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</si>
  <si>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</si>
  <si>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</si>
  <si>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</si>
  <si>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</si>
  <si>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</si>
  <si>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</si>
  <si>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</si>
  <si>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</si>
  <si>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</si>
  <si>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</si>
  <si>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</si>
  <si>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</si>
  <si>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</si>
  <si>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</si>
  <si>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</si>
  <si>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</si>
  <si>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</si>
  <si>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</si>
  <si>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</si>
  <si>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</si>
  <si>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</si>
  <si>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</si>
  <si>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</si>
  <si>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</si>
  <si>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</si>
  <si>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</si>
  <si>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</si>
  <si>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</si>
  <si>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</si>
  <si>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</si>
  <si>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</si>
  <si>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</si>
  <si>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</si>
  <si>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</si>
  <si>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</si>
  <si>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</si>
  <si>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</si>
  <si>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</si>
  <si>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</si>
  <si>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</si>
  <si>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</si>
  <si>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</si>
  <si>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</si>
  <si>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</si>
  <si>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</si>
  <si>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</si>
  <si>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</si>
  <si>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</si>
  <si>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</si>
  <si>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</si>
  <si>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</si>
  <si>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</si>
  <si>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</si>
  <si>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</si>
  <si>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</si>
  <si>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</si>
  <si>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</si>
  <si>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</si>
  <si>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</si>
  <si>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</si>
  <si>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</si>
  <si>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</si>
  <si>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</si>
  <si>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</si>
  <si>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</si>
  <si>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</si>
  <si>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</si>
  <si>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</si>
  <si>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</si>
  <si>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</si>
  <si>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</si>
  <si>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</si>
  <si>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</si>
  <si>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</si>
  <si>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</si>
  <si>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</si>
  <si>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</si>
  <si>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</si>
  <si>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</si>
  <si>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</si>
  <si>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</si>
  <si>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</si>
  <si>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</si>
  <si>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</si>
  <si>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</si>
  <si>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</si>
  <si>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</si>
  <si>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</si>
  <si>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</si>
  <si>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</si>
  <si>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</si>
  <si>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</si>
  <si>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</si>
  <si>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</si>
  <si>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</si>
  <si>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</si>
  <si>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</si>
  <si>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</si>
  <si>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</si>
  <si>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</si>
  <si>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</si>
  <si>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</si>
  <si>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</si>
  <si>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</si>
  <si>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</si>
  <si>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</si>
  <si>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</si>
  <si>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</si>
  <si>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</si>
  <si>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</si>
  <si>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</si>
  <si>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</si>
  <si>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</si>
  <si>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</si>
  <si>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</si>
  <si>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</si>
  <si>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</si>
  <si>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</si>
  <si>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</si>
  <si>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</si>
  <si>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</si>
  <si>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</si>
  <si>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</si>
  <si>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</si>
  <si>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</si>
  <si>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</si>
  <si>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</si>
  <si>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</si>
  <si>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</si>
  <si>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</si>
  <si>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</si>
  <si>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</si>
  <si>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</si>
  <si>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</si>
  <si>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</si>
  <si>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</si>
  <si>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</si>
  <si>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</si>
  <si>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</si>
  <si>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</si>
  <si>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</si>
  <si>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</si>
  <si>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</si>
  <si>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</si>
  <si>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</si>
  <si>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</si>
  <si>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</si>
  <si>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</si>
  <si>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</si>
  <si>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</si>
  <si>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</si>
  <si>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</si>
  <si>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</si>
  <si>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</si>
  <si>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</si>
  <si>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</si>
  <si>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</si>
  <si>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</si>
  <si>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</si>
  <si>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</si>
  <si>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</si>
  <si>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</si>
  <si>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</si>
  <si>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</si>
  <si>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</si>
  <si>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</si>
  <si>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</si>
  <si>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</si>
  <si>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</si>
  <si>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</si>
  <si>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</si>
  <si>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</si>
  <si>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</si>
  <si>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</si>
  <si>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</si>
  <si>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</si>
  <si>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</si>
  <si>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</si>
  <si>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</si>
  <si>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</si>
  <si>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</si>
  <si>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</si>
  <si>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</si>
  <si>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</si>
  <si>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</si>
  <si>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</si>
  <si>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</si>
  <si>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</si>
  <si>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</si>
  <si>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</si>
  <si>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</si>
  <si>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</si>
  <si>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</si>
  <si>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</si>
  <si>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</si>
  <si>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</si>
  <si>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</si>
  <si>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</si>
  <si>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</si>
  <si>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</si>
  <si>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</si>
  <si>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</si>
  <si>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</si>
  <si>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</si>
  <si>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</si>
  <si>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</si>
  <si>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</si>
  <si>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</si>
  <si>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</si>
  <si>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</si>
  <si>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</si>
  <si>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</si>
  <si>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</si>
  <si>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</si>
  <si>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</si>
  <si>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</si>
  <si>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</si>
  <si>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</si>
  <si>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</si>
  <si>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</si>
  <si>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</si>
  <si>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</si>
  <si>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</si>
  <si>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</si>
  <si>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</si>
  <si>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</si>
  <si>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</si>
  <si>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</si>
  <si>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</si>
  <si>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</si>
  <si>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</si>
  <si>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</si>
  <si>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</si>
  <si>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</si>
  <si>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</si>
  <si>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</si>
  <si>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</si>
  <si>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</si>
  <si>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</si>
  <si>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</si>
  <si>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</si>
  <si>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</si>
  <si>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</si>
  <si>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</si>
  <si>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</si>
  <si>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</si>
  <si>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</si>
  <si>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</si>
  <si>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</si>
  <si>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</si>
  <si>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</si>
  <si>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</si>
  <si>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</si>
  <si>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</si>
  <si>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</si>
  <si>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</si>
  <si>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</si>
  <si>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</si>
  <si>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</si>
  <si>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</si>
  <si>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</si>
  <si>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</si>
  <si>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</si>
  <si>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</si>
  <si>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</si>
  <si>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</si>
  <si>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</si>
  <si>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</si>
  <si>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</si>
  <si>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</si>
  <si>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</si>
  <si>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</si>
  <si>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</si>
  <si>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</si>
  <si>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</si>
  <si>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</si>
  <si>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</si>
  <si>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</si>
  <si>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</si>
  <si>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</si>
  <si>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</si>
  <si>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</si>
  <si>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</si>
  <si>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</si>
  <si>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</si>
  <si>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</si>
  <si>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</si>
  <si>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</si>
  <si>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</si>
  <si>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</si>
  <si>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</si>
  <si>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</si>
  <si>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</si>
  <si>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</si>
  <si>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</si>
  <si>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</si>
  <si>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</si>
  <si>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</si>
  <si>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</si>
  <si>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</si>
  <si>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</si>
  <si>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</si>
  <si>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</si>
  <si>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</si>
  <si>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</si>
  <si>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</si>
  <si>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</si>
  <si>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</si>
  <si>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</si>
  <si>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</si>
  <si>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</si>
  <si>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</si>
  <si>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</si>
  <si>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</si>
  <si>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</si>
  <si>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</si>
  <si>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</si>
  <si>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</si>
  <si>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</si>
  <si>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</si>
  <si>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</si>
  <si>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</si>
  <si>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</si>
  <si>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</si>
  <si>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</si>
  <si>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</si>
  <si>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</si>
  <si>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</si>
  <si>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</si>
  <si>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</si>
  <si>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</si>
  <si>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</si>
  <si>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</si>
  <si>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</si>
  <si>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</si>
  <si>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</si>
  <si>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</si>
  <si>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</si>
  <si>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</si>
  <si>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</si>
  <si>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</si>
  <si>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</si>
  <si>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</si>
  <si>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</si>
  <si>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</si>
  <si>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</si>
  <si>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</si>
  <si>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</si>
  <si>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</si>
  <si>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</si>
  <si>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</si>
  <si>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</si>
  <si>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</si>
  <si>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</si>
  <si>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</si>
  <si>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</si>
  <si>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</si>
  <si>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</si>
  <si>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</si>
  <si>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</si>
  <si>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</si>
  <si>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</si>
  <si>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</si>
  <si>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</si>
  <si>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</si>
  <si>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</si>
  <si>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</si>
  <si>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</si>
  <si>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</si>
  <si>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</si>
  <si>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</si>
  <si>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</si>
  <si>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</si>
  <si>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</si>
  <si>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</si>
  <si>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</si>
  <si>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</si>
  <si>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</si>
  <si>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</si>
  <si>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</si>
  <si>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</si>
  <si>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</si>
  <si>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</si>
  <si>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</si>
  <si>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</si>
  <si>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</si>
  <si>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</si>
  <si>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</si>
  <si>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</si>
  <si>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</si>
  <si>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</si>
  <si>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</si>
  <si>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</si>
  <si>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</si>
  <si>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</si>
  <si>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</si>
  <si>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</si>
  <si>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</si>
  <si>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</si>
  <si>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</si>
  <si>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</si>
  <si>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</si>
  <si>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</si>
  <si>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</si>
  <si>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</si>
  <si>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</si>
  <si>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</si>
  <si>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</si>
  <si>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</si>
  <si>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</si>
  <si>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</si>
  <si>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</si>
  <si>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</si>
  <si>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</si>
  <si>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</si>
  <si>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</si>
  <si>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</si>
  <si>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</si>
  <si>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</si>
  <si>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</si>
  <si>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</si>
  <si>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</si>
  <si>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</si>
  <si>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</si>
  <si>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</si>
  <si>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</si>
  <si>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</si>
  <si>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</si>
  <si>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</si>
  <si>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</si>
  <si>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</si>
  <si>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</si>
  <si>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</si>
  <si>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</si>
  <si>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</si>
  <si>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</si>
  <si>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</si>
  <si>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</si>
  <si>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</si>
  <si>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</si>
  <si>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</si>
  <si>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</si>
  <si>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</si>
  <si>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</si>
  <si>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</si>
  <si>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</si>
  <si>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</si>
  <si>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</si>
  <si>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</si>
  <si>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</si>
  <si>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</si>
  <si>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</si>
  <si>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</si>
  <si>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</si>
  <si>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</si>
  <si>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</si>
  <si>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</si>
  <si>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</si>
  <si>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</si>
  <si>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</si>
  <si>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</si>
  <si>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</si>
  <si>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</si>
  <si>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</si>
  <si>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</si>
  <si>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</si>
  <si>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</si>
  <si>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</si>
  <si>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</si>
  <si>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</si>
  <si>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</si>
  <si>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</si>
  <si>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</si>
  <si>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</si>
  <si>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</si>
  <si>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</si>
  <si>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</si>
  <si>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</si>
  <si>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</si>
  <si>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</si>
  <si>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</si>
  <si>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</si>
  <si>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</si>
  <si>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</si>
  <si>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</si>
  <si>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</si>
  <si>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</si>
  <si>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</si>
  <si>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</si>
  <si>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</si>
  <si>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</si>
  <si>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</si>
  <si>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</si>
  <si>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</si>
  <si>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</si>
  <si>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</si>
  <si>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</si>
  <si>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</si>
  <si>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</si>
  <si>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</si>
  <si>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</si>
  <si>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</si>
  <si>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</si>
  <si>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</si>
  <si>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</si>
  <si>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</si>
  <si>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</si>
  <si>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</si>
  <si>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</si>
  <si>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</si>
  <si>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</si>
  <si>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</si>
  <si>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</si>
  <si>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</si>
  <si>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</si>
  <si>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</si>
  <si>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</si>
  <si>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</si>
  <si>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</si>
  <si>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</si>
  <si>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</si>
  <si>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</si>
  <si>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</si>
  <si>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</si>
  <si>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</si>
  <si>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</si>
  <si>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</si>
  <si>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</si>
  <si>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</si>
  <si>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</si>
  <si>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</si>
  <si>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</si>
  <si>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</si>
  <si>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</si>
  <si>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</si>
  <si>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</si>
  <si>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</si>
  <si>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</si>
  <si>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</si>
  <si>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</si>
  <si>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</si>
  <si>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</si>
  <si>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</si>
  <si>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</si>
  <si>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</si>
  <si>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</si>
  <si>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</si>
  <si>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</si>
  <si>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</si>
  <si>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</si>
  <si>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</si>
  <si>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</si>
  <si>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</si>
  <si>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</si>
  <si>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</si>
  <si>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</si>
  <si>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</si>
  <si>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</si>
  <si>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</si>
  <si>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</si>
  <si>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</si>
  <si>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</si>
  <si>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</si>
  <si>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</si>
  <si>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</si>
  <si>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</si>
  <si>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</si>
  <si>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</si>
  <si>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</si>
  <si>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</si>
  <si>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</si>
  <si>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</si>
  <si>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</si>
  <si>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</si>
  <si>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</si>
  <si>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</si>
  <si>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</si>
  <si>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</si>
  <si>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</si>
  <si>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</si>
  <si>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</si>
  <si>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</si>
  <si>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</si>
  <si>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</si>
  <si>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</si>
  <si>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</si>
  <si>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</si>
  <si>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</si>
  <si>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</si>
  <si>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</si>
  <si>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</si>
  <si>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</si>
  <si>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</si>
  <si>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</si>
  <si>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</si>
  <si>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</si>
  <si>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</si>
  <si>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</si>
  <si>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</si>
  <si>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</si>
  <si>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</si>
  <si>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</si>
  <si>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</si>
  <si>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</si>
  <si>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</si>
  <si>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</si>
  <si>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</si>
  <si>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</si>
  <si>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</si>
  <si>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</si>
  <si>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</si>
  <si>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</si>
  <si>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</si>
  <si>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</si>
  <si>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</si>
  <si>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</si>
  <si>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</si>
  <si>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</si>
  <si>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</si>
  <si>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</si>
  <si>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</si>
  <si>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</si>
  <si>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</si>
  <si>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</si>
  <si>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</si>
  <si>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</si>
  <si>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</si>
  <si>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</si>
  <si>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</si>
  <si>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</si>
  <si>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</si>
  <si>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</si>
  <si>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</si>
  <si>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</si>
  <si>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</si>
  <si>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</si>
  <si>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</si>
  <si>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</si>
  <si>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</si>
  <si>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</si>
  <si>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</si>
  <si>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</si>
  <si>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</si>
  <si>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</si>
  <si>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</si>
  <si>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</si>
  <si>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</si>
  <si>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</si>
  <si>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</si>
  <si>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</si>
  <si>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</si>
  <si>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</si>
  <si>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</si>
  <si>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</si>
  <si>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</si>
  <si>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</si>
  <si>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</si>
  <si>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</si>
  <si>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</si>
  <si>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</si>
  <si>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</si>
  <si>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</si>
  <si>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</si>
  <si>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</si>
  <si>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</si>
  <si>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</si>
  <si>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</si>
  <si>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</si>
  <si>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</si>
  <si>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</si>
  <si>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</si>
  <si>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</si>
  <si>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</si>
  <si>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</si>
  <si>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</si>
  <si>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</si>
  <si>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</si>
  <si>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</si>
  <si>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</si>
  <si>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</si>
  <si>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</si>
  <si>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</si>
  <si>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</si>
  <si>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</si>
  <si>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</si>
  <si>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</si>
  <si>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</si>
  <si>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</si>
  <si>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</si>
  <si>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</si>
  <si>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</si>
  <si>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</si>
  <si>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</si>
  <si>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</si>
  <si>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</si>
  <si>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</si>
  <si>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</si>
  <si>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</si>
  <si>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</si>
  <si>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</si>
  <si>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</si>
  <si>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</si>
  <si>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</si>
  <si>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</si>
  <si>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</si>
  <si>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</si>
  <si>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</si>
  <si>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</si>
  <si>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</si>
  <si>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</si>
  <si>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</si>
  <si>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</si>
  <si>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</si>
  <si>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</si>
  <si>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</si>
  <si>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</si>
  <si>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</si>
  <si>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</si>
  <si>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</si>
  <si>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</si>
  <si>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</si>
  <si>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</si>
  <si>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</si>
  <si>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</si>
  <si>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</si>
  <si>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</si>
  <si>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</si>
  <si>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</si>
  <si>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</si>
  <si>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</si>
  <si>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</si>
  <si>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</si>
  <si>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</si>
  <si>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</si>
  <si>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</si>
  <si>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</si>
  <si>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</si>
  <si>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</si>
  <si>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</si>
  <si>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</si>
  <si>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</si>
  <si>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</si>
  <si>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</si>
  <si>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</si>
  <si>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</si>
  <si>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</si>
  <si>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</si>
  <si>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</si>
  <si>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</si>
  <si>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</si>
  <si>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</si>
  <si>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</si>
  <si>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</si>
  <si>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</si>
  <si>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</si>
  <si>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</si>
  <si>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</si>
  <si>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</si>
  <si>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</si>
  <si>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</si>
  <si>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</si>
  <si>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</si>
  <si>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</si>
  <si>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</si>
  <si>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</si>
  <si>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</si>
  <si>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</si>
  <si>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</si>
  <si>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</si>
  <si>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</si>
  <si>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</si>
  <si>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</si>
  <si>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</si>
  <si>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</si>
  <si>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</si>
  <si>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</si>
  <si>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</si>
  <si>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</si>
  <si>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</si>
  <si>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</si>
  <si>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</si>
  <si>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</si>
  <si>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</si>
  <si>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</si>
  <si>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</si>
  <si>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</si>
  <si>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</si>
  <si>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</si>
  <si>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</si>
  <si>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</si>
  <si>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</si>
  <si>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</si>
  <si>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</si>
  <si>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</si>
  <si>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</si>
  <si>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</si>
  <si>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</si>
  <si>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</si>
  <si>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</si>
  <si>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</si>
  <si>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</si>
  <si>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</si>
  <si>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</si>
  <si>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</si>
  <si>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</si>
  <si>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</si>
  <si>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</si>
  <si>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</si>
  <si>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</si>
  <si>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</si>
  <si>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</si>
  <si>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</si>
  <si>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</si>
  <si>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</si>
  <si>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</si>
  <si>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</si>
  <si>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</si>
  <si>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</si>
  <si>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</si>
  <si>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</si>
  <si>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</si>
  <si>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</si>
  <si>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</si>
  <si>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</si>
  <si>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</si>
  <si>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</si>
  <si>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</si>
  <si>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</si>
  <si>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</si>
  <si>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</si>
  <si>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</si>
  <si>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</si>
  <si>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</si>
  <si>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</si>
  <si>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</si>
  <si>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</si>
  <si>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</si>
  <si>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</si>
  <si>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</si>
  <si>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</si>
  <si>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</si>
  <si>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</si>
  <si>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</si>
  <si>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</si>
  <si>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</si>
  <si>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</si>
  <si>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</si>
  <si>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</si>
  <si>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</si>
  <si>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</si>
  <si>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</si>
  <si>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</si>
  <si>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</si>
  <si>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</si>
  <si>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</si>
  <si>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</si>
  <si>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</si>
  <si>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</si>
  <si>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</si>
  <si>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</si>
  <si>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</si>
  <si>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</si>
  <si>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</si>
  <si>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</si>
  <si>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</si>
  <si>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</si>
  <si>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</si>
  <si>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</si>
  <si>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</si>
  <si>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</si>
  <si>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</si>
  <si>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</si>
  <si>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</si>
  <si>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</si>
  <si>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</si>
  <si>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</si>
  <si>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</si>
  <si>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</si>
  <si>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</si>
  <si>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</si>
  <si>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</si>
  <si>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</si>
  <si>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</si>
  <si>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</si>
  <si>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</si>
  <si>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</si>
  <si>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</si>
  <si>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</si>
  <si>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</si>
  <si>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</si>
  <si>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</si>
  <si>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</si>
  <si>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</si>
  <si>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</si>
  <si>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</si>
  <si>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</si>
  <si>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</si>
  <si>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</si>
  <si>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</si>
  <si>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</si>
  <si>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</si>
  <si>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</si>
  <si>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</si>
  <si>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</si>
  <si>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</si>
  <si>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</si>
  <si>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</si>
  <si>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</si>
  <si>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</si>
  <si>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</si>
  <si>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</si>
  <si>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</si>
  <si>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</si>
  <si>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</si>
  <si>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</si>
  <si>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</si>
  <si>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</si>
  <si>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</si>
  <si>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</si>
  <si>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</si>
  <si>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</si>
  <si>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</si>
  <si>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</si>
  <si>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</si>
  <si>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</si>
  <si>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</si>
  <si>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</si>
  <si>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</si>
  <si>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</si>
  <si>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</si>
  <si>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</si>
  <si>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</si>
  <si>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</si>
  <si>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</si>
  <si>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</si>
  <si>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</si>
  <si>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</si>
  <si>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</si>
  <si>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</si>
  <si>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</si>
  <si>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</si>
  <si>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</si>
  <si>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</si>
  <si>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</si>
  <si>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</si>
  <si>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</si>
  <si>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</si>
  <si>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</si>
  <si>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</si>
  <si>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</si>
  <si>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</si>
  <si>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</si>
  <si>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</si>
  <si>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</si>
  <si>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</si>
  <si>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</si>
  <si>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</si>
  <si>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</si>
  <si>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</si>
  <si>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</si>
  <si>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</si>
  <si>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</si>
  <si>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</si>
  <si>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</si>
  <si>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</si>
  <si>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</si>
  <si>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</si>
  <si>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</si>
  <si>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</si>
  <si>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</si>
  <si>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</si>
  <si>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</si>
  <si>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</si>
  <si>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</si>
  <si>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</si>
  <si>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</si>
  <si>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</si>
  <si>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</si>
  <si>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</si>
  <si>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</si>
  <si>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</si>
  <si>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</si>
  <si>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</si>
  <si>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</si>
  <si>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</si>
  <si>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</si>
  <si>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</si>
  <si>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</si>
  <si>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</si>
  <si>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</si>
  <si>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</si>
  <si>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</si>
  <si>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</si>
  <si>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</si>
  <si>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</si>
  <si>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</si>
  <si>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</si>
  <si>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</si>
  <si>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</si>
  <si>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</si>
  <si>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</si>
  <si>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</si>
  <si>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</si>
  <si>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</si>
  <si>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</si>
  <si>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</si>
  <si>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</si>
  <si>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</si>
  <si>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</si>
  <si>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</si>
  <si>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</si>
  <si>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</si>
  <si>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</si>
  <si>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</si>
  <si>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</si>
  <si>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</si>
  <si>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</si>
  <si>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</si>
  <si>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</si>
  <si>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</si>
  <si>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</si>
  <si>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</si>
  <si>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</si>
  <si>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</si>
  <si>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</si>
  <si>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</si>
  <si>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</si>
  <si>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</si>
  <si>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</si>
  <si>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</si>
  <si>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</si>
  <si>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</si>
  <si>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</si>
  <si>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</si>
  <si>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</si>
  <si>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</si>
  <si>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</si>
  <si>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</si>
  <si>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</si>
  <si>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</si>
  <si>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</si>
  <si>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</si>
  <si>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</si>
  <si>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</si>
  <si>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</si>
  <si>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</si>
  <si>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</si>
  <si>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</si>
  <si>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</si>
  <si>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</si>
  <si>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</si>
  <si>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</si>
  <si>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</si>
  <si>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</si>
  <si>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</si>
  <si>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</si>
  <si>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</si>
  <si>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</si>
  <si>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</si>
  <si>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</si>
  <si>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</si>
  <si>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</si>
  <si>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</si>
  <si>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</si>
  <si>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</si>
  <si>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</si>
  <si>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</si>
  <si>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</si>
  <si>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</si>
  <si>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</si>
  <si>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</si>
  <si>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</si>
  <si>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</si>
  <si>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</si>
  <si>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</si>
  <si>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</si>
  <si>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</si>
  <si>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</si>
  <si>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</si>
  <si>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</si>
  <si>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</si>
  <si>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</si>
  <si>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</si>
  <si>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</si>
  <si>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</si>
  <si>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</si>
  <si>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</si>
  <si>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</si>
  <si>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</si>
  <si>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</si>
  <si>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</si>
  <si>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</si>
  <si>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</si>
  <si>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</si>
  <si>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</si>
  <si>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</si>
  <si>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</si>
  <si>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</si>
  <si>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</si>
  <si>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</si>
  <si>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</si>
  <si>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</si>
  <si>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</si>
  <si>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</si>
  <si>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</si>
  <si>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</si>
  <si>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</si>
  <si>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</si>
  <si>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</si>
  <si>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</si>
  <si>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</si>
  <si>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</si>
  <si>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</si>
  <si>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</si>
  <si>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</si>
  <si>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</si>
  <si>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</si>
  <si>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</si>
  <si>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</si>
  <si>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</si>
  <si>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</si>
  <si>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</si>
  <si>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</si>
  <si>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</si>
  <si>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</si>
  <si>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</si>
  <si>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</si>
  <si>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</si>
  <si>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</si>
  <si>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</si>
  <si>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</si>
  <si>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</si>
  <si>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</si>
  <si>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</si>
  <si>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</si>
  <si>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</si>
  <si>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</si>
  <si>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</si>
  <si>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</si>
  <si>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</si>
  <si>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</si>
  <si>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</si>
  <si>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</si>
  <si>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</si>
  <si>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</si>
  <si>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</si>
  <si>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</si>
  <si>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</si>
  <si>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</si>
  <si>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</si>
  <si>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</si>
  <si>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</si>
  <si>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</si>
  <si>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</si>
  <si>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</si>
  <si>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</si>
  <si>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</si>
  <si>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</si>
  <si>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</si>
  <si>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</si>
  <si>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</si>
  <si>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</si>
  <si>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</si>
  <si>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</si>
  <si>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</si>
  <si>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</si>
  <si>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</si>
  <si>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</si>
  <si>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</si>
  <si>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</si>
  <si>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</si>
  <si>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</si>
  <si>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</si>
  <si>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</si>
  <si>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</si>
  <si>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</si>
  <si>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</si>
  <si>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</si>
  <si>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</si>
  <si>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</si>
  <si>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</si>
  <si>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</si>
  <si>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</si>
  <si>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</si>
  <si>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</si>
  <si>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</si>
  <si>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</si>
  <si>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</si>
  <si>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</si>
  <si>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</si>
  <si>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</si>
  <si>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</si>
  <si>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</si>
  <si>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</si>
  <si>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</si>
  <si>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</si>
  <si>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</si>
  <si>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</si>
  <si>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</si>
  <si>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</si>
  <si>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</si>
  <si>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</si>
  <si>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</si>
  <si>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</si>
  <si>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</si>
  <si>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</si>
  <si>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</si>
  <si>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</si>
  <si>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</si>
  <si>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</si>
  <si>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</si>
  <si>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</si>
  <si>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</si>
  <si>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</si>
  <si>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</si>
  <si>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</si>
  <si>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</si>
  <si>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</si>
  <si>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</si>
  <si>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</si>
  <si>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</si>
  <si>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</si>
  <si>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</si>
  <si>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</si>
  <si>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</si>
  <si>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</si>
  <si>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</si>
  <si>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</si>
  <si>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</si>
  <si>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</si>
  <si>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</si>
  <si>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</si>
  <si>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</si>
  <si>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</si>
  <si>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</si>
  <si>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</si>
  <si>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</si>
  <si>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</si>
  <si>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</si>
  <si>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</si>
  <si>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</si>
  <si>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</si>
  <si>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</si>
  <si>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</si>
  <si>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</si>
  <si>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</si>
  <si>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</si>
  <si>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</si>
  <si>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</si>
  <si>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</si>
  <si>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</si>
  <si>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</si>
  <si>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</si>
  <si>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</si>
  <si>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</si>
  <si>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</si>
  <si>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</si>
  <si>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</si>
  <si>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</si>
  <si>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</si>
  <si>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</si>
  <si>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</si>
  <si>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</si>
  <si>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</si>
  <si>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</si>
  <si>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</si>
  <si>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</si>
  <si>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</si>
  <si>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</si>
  <si>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</si>
  <si>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</si>
  <si>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</si>
  <si>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</si>
  <si>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</si>
  <si>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</si>
  <si>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</si>
  <si>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</si>
  <si>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</si>
  <si>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</si>
  <si>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</si>
  <si>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</si>
  <si>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</si>
  <si>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</si>
  <si>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</si>
  <si>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</si>
  <si>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</si>
  <si>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</si>
  <si>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</si>
  <si>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</si>
  <si>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</si>
  <si>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</si>
  <si>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</si>
  <si>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</si>
  <si>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</si>
  <si>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</si>
  <si>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</si>
  <si>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</si>
  <si>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</si>
  <si>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</si>
  <si>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</si>
  <si>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</si>
  <si>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</si>
  <si>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</si>
  <si>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</si>
  <si>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</si>
  <si>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</si>
  <si>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</si>
  <si>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</si>
  <si>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</si>
  <si>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</si>
  <si>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</si>
  <si>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</si>
  <si>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</si>
  <si>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</si>
  <si>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</si>
  <si>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</si>
  <si>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</si>
  <si>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</si>
  <si>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</si>
  <si>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</si>
  <si>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</si>
  <si>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</si>
  <si>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</si>
  <si>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</si>
  <si>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</si>
  <si>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</si>
  <si>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</si>
  <si>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</si>
  <si>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</si>
  <si>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</si>
  <si>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</si>
  <si>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</si>
  <si>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</si>
  <si>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</si>
  <si>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</si>
  <si>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</si>
  <si>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</si>
  <si>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</si>
  <si>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</si>
  <si>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</si>
  <si>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</si>
  <si>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</si>
  <si>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</si>
  <si>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</si>
  <si>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</si>
  <si>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</si>
  <si>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</si>
  <si>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</si>
  <si>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</si>
  <si>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</si>
  <si>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</si>
  <si>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</si>
  <si>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</si>
  <si>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</si>
  <si>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</si>
  <si>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</si>
  <si>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</si>
  <si>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</si>
  <si>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</si>
  <si>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</si>
  <si>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</si>
  <si>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</si>
  <si>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</si>
  <si>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</si>
  <si>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</si>
  <si>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</si>
  <si>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</si>
  <si>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</si>
  <si>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</si>
  <si>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</si>
  <si>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</si>
  <si>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</si>
  <si>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</si>
  <si>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</si>
  <si>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</si>
  <si>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</si>
  <si>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</si>
  <si>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</si>
  <si>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</si>
  <si>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</si>
  <si>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</si>
  <si>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</si>
  <si>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</si>
  <si>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</si>
  <si>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</si>
  <si>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</si>
  <si>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</si>
  <si>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</si>
  <si>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</si>
  <si>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</si>
  <si>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</si>
  <si>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</si>
  <si>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</si>
  <si>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</si>
  <si>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</si>
  <si>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</si>
  <si>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</si>
  <si>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</si>
  <si>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</si>
  <si>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</si>
  <si>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</si>
  <si>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</si>
  <si>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</si>
  <si>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</si>
  <si>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</si>
  <si>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</si>
  <si>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</si>
  <si>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</si>
  <si>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</si>
  <si>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</si>
  <si>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</si>
  <si>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</si>
  <si>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</si>
  <si>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</si>
  <si>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</si>
  <si>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</si>
  <si>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</si>
  <si>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</si>
  <si>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</si>
  <si>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</si>
  <si>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</si>
  <si>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</si>
  <si>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</si>
  <si>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</si>
  <si>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</si>
  <si>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</si>
  <si>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</si>
  <si>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</si>
  <si>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</si>
  <si>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</si>
  <si>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</si>
  <si>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</si>
  <si>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</si>
  <si>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</si>
  <si>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</si>
  <si>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</si>
  <si>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</si>
  <si>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</si>
  <si>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</si>
  <si>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</si>
  <si>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</si>
  <si>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</si>
  <si>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</si>
  <si>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</si>
  <si>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</si>
  <si>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</si>
  <si>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</si>
  <si>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</si>
  <si>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</si>
  <si>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</si>
  <si>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</si>
  <si>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</si>
  <si>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</si>
  <si>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</si>
  <si>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</si>
  <si>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</si>
  <si>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</si>
  <si>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</si>
  <si>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</si>
  <si>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</si>
  <si>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</si>
  <si>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</si>
  <si>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</si>
  <si>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</si>
  <si>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</si>
  <si>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</si>
  <si>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</si>
  <si>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</si>
  <si>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</si>
  <si>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</si>
  <si>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</si>
  <si>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</si>
  <si>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</si>
  <si>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</si>
  <si>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</si>
  <si>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</si>
  <si>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</si>
  <si>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</si>
  <si>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</si>
  <si>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</si>
  <si>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</si>
  <si>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</si>
  <si>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</si>
  <si>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</si>
  <si>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</si>
  <si>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</si>
  <si>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</si>
  <si>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</si>
  <si>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</si>
  <si>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</si>
  <si>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</si>
  <si>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</si>
  <si>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</si>
  <si>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</si>
  <si>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</si>
  <si>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</si>
  <si>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</si>
  <si>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</si>
  <si>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</si>
  <si>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</si>
  <si>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</si>
  <si>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</si>
  <si>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</si>
  <si>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</si>
  <si>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</si>
  <si>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</si>
  <si>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</si>
  <si>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</si>
  <si>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</si>
  <si>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</si>
  <si>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</si>
  <si>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</si>
  <si>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</si>
  <si>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</si>
  <si>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</si>
  <si>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</si>
  <si>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</si>
  <si>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</si>
  <si>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</si>
  <si>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</si>
  <si>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</si>
  <si>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</si>
  <si>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</si>
  <si>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</si>
  <si>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</si>
  <si>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</si>
  <si>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</si>
  <si>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</si>
  <si>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</si>
  <si>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</si>
  <si>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</si>
  <si>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</si>
  <si>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</si>
  <si>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</si>
  <si>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</si>
  <si>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</si>
  <si>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</si>
  <si>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</si>
  <si>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</si>
  <si>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</si>
  <si>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</si>
  <si>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</si>
  <si>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</si>
  <si>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</si>
  <si>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</si>
  <si>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</si>
  <si>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</si>
  <si>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</si>
  <si>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</si>
  <si>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</si>
  <si>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</si>
  <si>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</si>
  <si>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</si>
  <si>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</si>
  <si>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</si>
  <si>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</si>
  <si>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</si>
  <si>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</si>
  <si>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</si>
  <si>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</si>
  <si>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</si>
  <si>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</si>
  <si>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</si>
  <si>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</si>
  <si>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</si>
  <si>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</si>
  <si>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</si>
  <si>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</si>
  <si>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</si>
  <si>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</si>
  <si>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</si>
  <si>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</si>
  <si>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</si>
  <si>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</si>
  <si>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</si>
  <si>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</si>
  <si>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</si>
  <si>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</si>
  <si>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</si>
  <si>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</si>
  <si>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</si>
  <si>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</si>
  <si>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</si>
  <si>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</si>
  <si>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</si>
  <si>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</si>
  <si>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</si>
  <si>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</si>
  <si>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</si>
  <si>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</si>
  <si>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</si>
  <si>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</si>
  <si>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</si>
  <si>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</si>
  <si>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</si>
  <si>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</si>
  <si>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</si>
  <si>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</si>
  <si>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</si>
  <si>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</si>
  <si>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</si>
  <si>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</si>
  <si>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</si>
  <si>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</si>
  <si>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</si>
  <si>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</si>
  <si>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</si>
  <si>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</si>
  <si>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</si>
  <si>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</si>
  <si>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</si>
  <si>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</si>
  <si>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</si>
  <si>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</si>
  <si>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</si>
  <si>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</si>
  <si>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</si>
  <si>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</si>
  <si>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</si>
  <si>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</si>
  <si>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</si>
  <si>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</si>
  <si>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</si>
  <si>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</si>
  <si>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</si>
  <si>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</si>
  <si>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</si>
  <si>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</si>
  <si>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</si>
  <si>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</si>
  <si>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</si>
  <si>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</si>
  <si>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</si>
  <si>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</si>
  <si>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</si>
  <si>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</si>
  <si>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</si>
  <si>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</si>
  <si>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</si>
  <si>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</si>
  <si>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</si>
  <si>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</si>
  <si>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</si>
  <si>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</si>
  <si>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</si>
  <si>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</si>
  <si>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</si>
  <si>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</si>
  <si>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</si>
  <si>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</si>
  <si>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</si>
  <si>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</si>
  <si>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</si>
  <si>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</si>
  <si>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</si>
  <si>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</si>
  <si>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</si>
  <si>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</si>
  <si>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</si>
  <si>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</si>
  <si>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</si>
  <si>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</si>
  <si>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</si>
  <si>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</si>
  <si>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</si>
  <si>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</si>
  <si>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</si>
  <si>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</si>
  <si>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</si>
  <si>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</si>
  <si>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</si>
  <si>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</si>
  <si>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</si>
  <si>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</si>
  <si>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</si>
  <si>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</si>
  <si>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</si>
  <si>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</si>
  <si>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</si>
  <si>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</si>
  <si>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</si>
  <si>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</si>
  <si>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</si>
  <si>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</si>
  <si>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</si>
  <si>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</si>
  <si>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</si>
  <si>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</si>
  <si>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</si>
  <si>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</si>
  <si>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</si>
  <si>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</si>
  <si>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</si>
  <si>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</si>
  <si>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</si>
  <si>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</si>
  <si>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</si>
  <si>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</si>
  <si>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</si>
  <si>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</si>
  <si>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</si>
  <si>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</si>
  <si>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</si>
  <si>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</si>
  <si>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</si>
  <si>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</si>
  <si>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</si>
  <si>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</si>
  <si>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</si>
  <si>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</si>
  <si>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</si>
  <si>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</si>
  <si>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</si>
  <si>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</si>
  <si>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</si>
  <si>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</si>
  <si>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</si>
  <si>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</si>
  <si>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</si>
  <si>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</si>
  <si>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</si>
  <si>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</si>
  <si>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</si>
  <si>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</si>
  <si>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</si>
  <si>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</si>
  <si>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</si>
  <si>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</si>
  <si>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</si>
  <si>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</si>
  <si>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</si>
  <si>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</si>
  <si>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</si>
  <si>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</si>
  <si>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</si>
  <si>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</si>
  <si>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</si>
  <si>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</si>
  <si>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</si>
  <si>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</si>
  <si>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</si>
  <si>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</si>
  <si>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</si>
  <si>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</si>
  <si>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</si>
  <si>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</si>
  <si>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</si>
  <si>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</si>
  <si>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</si>
  <si>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</si>
  <si>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</si>
  <si>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</si>
  <si>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</si>
  <si>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</si>
  <si>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</si>
  <si>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</si>
  <si>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</si>
  <si>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</si>
  <si>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</si>
  <si>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</si>
  <si>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</si>
  <si>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</si>
  <si>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</si>
  <si>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</si>
  <si>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</si>
  <si>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</si>
  <si>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</si>
  <si>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</si>
  <si>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</si>
  <si>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</si>
  <si>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</si>
  <si>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</si>
  <si>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</si>
  <si>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</si>
  <si>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</si>
  <si>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</si>
  <si>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</si>
  <si>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</si>
  <si>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</si>
  <si>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</si>
  <si>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</si>
  <si>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</si>
  <si>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</si>
  <si>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</si>
  <si>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</si>
  <si>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</si>
  <si>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</si>
  <si>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</si>
  <si>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</si>
  <si>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</si>
  <si>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</si>
  <si>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</si>
  <si>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</si>
  <si>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</si>
  <si>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</si>
  <si>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</si>
  <si>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</si>
  <si>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</si>
  <si>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</si>
  <si>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</si>
  <si>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</si>
  <si>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</si>
  <si>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</si>
  <si>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</si>
  <si>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</si>
  <si>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</si>
  <si>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</si>
  <si>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</si>
  <si>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</si>
  <si>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</si>
  <si>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</si>
  <si>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</si>
  <si>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</si>
  <si>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</si>
  <si>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</si>
  <si>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</si>
  <si>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</si>
  <si>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</si>
  <si>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</si>
  <si>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</si>
  <si>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</si>
  <si>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</si>
  <si>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</si>
  <si>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</si>
  <si>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</si>
  <si>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</si>
  <si>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</si>
  <si>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</si>
  <si>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</si>
  <si>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</si>
  <si>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</si>
  <si>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</si>
  <si>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</si>
  <si>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</si>
  <si>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</si>
  <si>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</si>
  <si>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</si>
  <si>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</si>
  <si>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</si>
  <si>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</si>
  <si>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</si>
  <si>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</si>
  <si>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</si>
  <si>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</si>
  <si>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</si>
  <si>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</si>
  <si>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</si>
  <si>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</si>
  <si>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</si>
  <si>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</si>
  <si>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</si>
  <si>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</si>
  <si>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</si>
  <si>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</si>
  <si>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</si>
  <si>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</si>
  <si>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</si>
  <si>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</si>
  <si>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</si>
  <si>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</si>
  <si>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</si>
  <si>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</si>
  <si>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</si>
  <si>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</si>
  <si>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</si>
  <si>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</si>
  <si>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</si>
  <si>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</si>
  <si>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</si>
  <si>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</si>
  <si>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</si>
  <si>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</si>
  <si>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</si>
  <si>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</si>
  <si>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</si>
  <si>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</si>
  <si>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</si>
  <si>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</si>
  <si>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</si>
  <si>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</si>
  <si>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</si>
  <si>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</si>
  <si>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</si>
  <si>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</si>
  <si>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</si>
  <si>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</si>
  <si>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</si>
  <si>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</si>
  <si>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</si>
  <si>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</si>
  <si>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</si>
  <si>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</si>
  <si>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</si>
  <si>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</si>
  <si>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</si>
  <si>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</si>
  <si>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</si>
  <si>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</si>
  <si>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</si>
  <si>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</si>
  <si>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</si>
  <si>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</si>
  <si>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</si>
  <si>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</si>
  <si>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</si>
  <si>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</si>
  <si>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</si>
  <si>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</si>
  <si>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</si>
  <si>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</si>
  <si>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</si>
  <si>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</si>
  <si>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</si>
  <si>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</si>
  <si>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</si>
  <si>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</si>
  <si>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</si>
  <si>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</si>
  <si>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</si>
  <si>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</si>
  <si>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</si>
  <si>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</si>
  <si>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</si>
  <si>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</si>
  <si>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</si>
  <si>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</si>
  <si>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</si>
  <si>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</si>
  <si>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</si>
  <si>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</si>
  <si>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</si>
  <si>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</si>
  <si>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</si>
  <si>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</si>
  <si>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</si>
  <si>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</si>
  <si>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</si>
  <si>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</si>
  <si>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</si>
  <si>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</si>
  <si>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</si>
  <si>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</si>
  <si>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</si>
  <si>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</si>
  <si>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</si>
  <si>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</si>
  <si>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</si>
  <si>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</si>
  <si>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</si>
  <si>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</si>
  <si>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</si>
  <si>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</si>
  <si>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</si>
  <si>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</si>
  <si>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</si>
  <si>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</si>
  <si>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</si>
  <si>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</si>
  <si>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</si>
  <si>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</si>
  <si>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</si>
  <si>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</si>
  <si>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</si>
  <si>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</si>
  <si>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</si>
  <si>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</si>
  <si>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</si>
  <si>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</si>
  <si>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</si>
  <si>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</si>
  <si>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</si>
  <si>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</si>
  <si>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</si>
  <si>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</si>
  <si>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</si>
  <si>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</si>
  <si>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</si>
  <si>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</si>
  <si>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</si>
  <si>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</si>
  <si>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</si>
  <si>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</si>
  <si>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</si>
  <si>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</si>
  <si>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</si>
  <si>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</si>
  <si>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</si>
  <si>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</si>
  <si>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</si>
  <si>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</si>
  <si>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</si>
  <si>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</si>
  <si>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</si>
  <si>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</si>
  <si>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</si>
  <si>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</si>
  <si>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</si>
  <si>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</si>
  <si>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</si>
  <si>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</si>
  <si>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</si>
  <si>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</si>
  <si>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</si>
  <si>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</si>
  <si>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</si>
  <si>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</si>
  <si>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</si>
  <si>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</si>
  <si>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</si>
  <si>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</si>
  <si>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</si>
  <si>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</si>
  <si>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</si>
  <si>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</si>
  <si>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</si>
  <si>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</si>
  <si>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</si>
  <si>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</si>
  <si>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</si>
  <si>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</si>
  <si>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</si>
  <si>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</si>
  <si>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</si>
  <si>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</si>
  <si>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</si>
  <si>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</si>
  <si>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</si>
  <si>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</si>
  <si>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</si>
  <si>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</si>
  <si>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</si>
  <si>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</si>
  <si>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</si>
  <si>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</si>
  <si>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</si>
  <si>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</si>
  <si>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</si>
  <si>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</si>
  <si>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</si>
  <si>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</si>
  <si>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</si>
  <si>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</si>
  <si>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</si>
  <si>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</si>
  <si>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</si>
  <si>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</si>
  <si>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</si>
  <si>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</si>
  <si>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</si>
  <si>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</si>
  <si>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</si>
  <si>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</si>
  <si>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</si>
  <si>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</si>
  <si>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</si>
  <si>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</si>
  <si>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</si>
  <si>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</si>
  <si>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</si>
  <si>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</si>
  <si>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</si>
  <si>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</si>
  <si>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</si>
  <si>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</si>
  <si>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</si>
  <si>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</si>
  <si>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</si>
  <si>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</si>
  <si>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</si>
  <si>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</si>
  <si>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</si>
  <si>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</si>
  <si>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</si>
  <si>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</si>
  <si>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</si>
  <si>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</si>
  <si>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</si>
  <si>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</si>
  <si>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</si>
  <si>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</si>
  <si>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</si>
  <si>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</si>
  <si>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</si>
  <si>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</si>
  <si>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</si>
  <si>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</si>
  <si>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</si>
  <si>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</si>
  <si>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</si>
  <si>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</si>
  <si>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</si>
  <si>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</si>
  <si>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</si>
  <si>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</si>
  <si>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</si>
  <si>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</si>
  <si>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</si>
  <si>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</si>
  <si>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</si>
  <si>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</si>
  <si>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</si>
  <si>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</si>
  <si>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</si>
  <si>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</si>
  <si>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</si>
  <si>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</si>
  <si>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</si>
  <si>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</si>
  <si>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</si>
  <si>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</si>
  <si>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</si>
  <si>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</si>
  <si>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</si>
  <si>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</si>
  <si>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</si>
  <si>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</si>
  <si>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</si>
  <si>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</si>
  <si>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</si>
  <si>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</si>
  <si>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</si>
  <si>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</si>
  <si>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</si>
  <si>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</si>
  <si>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</si>
  <si>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</si>
  <si>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</si>
  <si>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</si>
  <si>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</si>
  <si>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</si>
  <si>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</si>
  <si>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</si>
  <si>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</si>
  <si>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</si>
  <si>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</si>
  <si>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</si>
  <si>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</si>
  <si>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</si>
  <si>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</si>
  <si>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</si>
  <si>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</si>
  <si>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</si>
  <si>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</si>
  <si>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</si>
  <si>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</si>
  <si>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</si>
  <si>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</si>
  <si>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</si>
  <si>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</si>
  <si>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</si>
  <si>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</si>
  <si>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</si>
  <si>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</si>
  <si>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</si>
  <si>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</si>
  <si>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</si>
  <si>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</si>
  <si>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</si>
  <si>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</si>
  <si>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</si>
  <si>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</si>
  <si>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</si>
  <si>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</si>
  <si>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</si>
  <si>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</si>
  <si>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</si>
  <si>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</si>
  <si>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</si>
  <si>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</si>
  <si>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</si>
  <si>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</si>
  <si>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</si>
  <si>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</si>
  <si>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</si>
  <si>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</si>
  <si>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</si>
  <si>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</si>
  <si>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</si>
  <si>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</si>
  <si>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</si>
  <si>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</si>
  <si>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</si>
  <si>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</si>
  <si>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</si>
  <si>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</si>
  <si>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</si>
  <si>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</si>
  <si>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</si>
  <si>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</si>
  <si>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</si>
  <si>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</si>
  <si>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</si>
  <si>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</si>
  <si>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</si>
  <si>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</si>
  <si>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</si>
  <si>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</si>
  <si>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</si>
  <si>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</si>
  <si>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</si>
  <si>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</si>
  <si>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</si>
  <si>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</si>
  <si>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</si>
  <si>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</si>
  <si>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</si>
  <si>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</si>
  <si>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</si>
  <si>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</si>
  <si>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</si>
  <si>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</si>
  <si>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</si>
  <si>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</si>
  <si>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</si>
  <si>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</si>
  <si>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</si>
  <si>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</si>
  <si>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</si>
  <si>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</si>
  <si>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</si>
  <si>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</si>
  <si>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</si>
  <si>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</si>
  <si>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</si>
  <si>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</si>
  <si>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</si>
  <si>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</si>
  <si>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</si>
  <si>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</si>
  <si>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</si>
  <si>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</si>
  <si>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</si>
  <si>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</si>
  <si>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</si>
  <si>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</si>
  <si>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</si>
  <si>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</si>
  <si>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</si>
  <si>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</si>
  <si>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</si>
  <si>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</si>
  <si>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</si>
  <si>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</si>
  <si>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</si>
  <si>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</si>
  <si>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</si>
  <si>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</si>
  <si>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</si>
  <si>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</si>
  <si>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</si>
  <si>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</si>
  <si>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</si>
  <si>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</si>
  <si>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</si>
  <si>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</si>
  <si>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</si>
  <si>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</si>
  <si>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</si>
  <si>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</si>
  <si>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</si>
  <si>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</si>
  <si>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</si>
  <si>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</si>
  <si>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</si>
  <si>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</si>
  <si>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</si>
  <si>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</si>
  <si>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</si>
  <si>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</si>
  <si>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</si>
  <si>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</si>
  <si>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</si>
  <si>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</si>
  <si>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</si>
  <si>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</si>
  <si>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</si>
  <si>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</si>
  <si>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</si>
  <si>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</si>
  <si>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</si>
  <si>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</si>
  <si>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</si>
  <si>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</si>
  <si>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</si>
  <si>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</si>
  <si>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</si>
  <si>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</si>
  <si>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</si>
  <si>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</si>
  <si>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</si>
  <si>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</si>
  <si>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</si>
  <si>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</si>
  <si>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</si>
  <si>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</si>
  <si>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</si>
  <si>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</si>
  <si>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</si>
  <si>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</si>
  <si>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</si>
  <si>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</si>
  <si>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</si>
  <si>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</si>
  <si>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</si>
  <si>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</si>
  <si>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</si>
  <si>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</si>
  <si>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</si>
  <si>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</si>
  <si>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</si>
  <si>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</si>
  <si>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</si>
  <si>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</si>
  <si>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</si>
  <si>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</si>
  <si>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</si>
  <si>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</si>
  <si>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</si>
  <si>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</si>
  <si>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</si>
  <si>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</si>
  <si>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</si>
  <si>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</si>
  <si>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</si>
  <si>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</si>
  <si>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</si>
  <si>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</si>
  <si>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</si>
  <si>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</si>
  <si>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</si>
  <si>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</si>
  <si>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</si>
  <si>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</si>
  <si>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</si>
  <si>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</si>
  <si>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</si>
  <si>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</si>
  <si>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</si>
  <si>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</si>
  <si>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</si>
  <si>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</si>
  <si>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</si>
  <si>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</si>
  <si>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</si>
  <si>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</si>
  <si>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</si>
  <si>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</si>
  <si>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</si>
  <si>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</si>
  <si>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</si>
  <si>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</si>
  <si>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</si>
  <si>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</si>
  <si>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</si>
  <si>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</si>
  <si>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</si>
  <si>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</si>
  <si>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</si>
  <si>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</si>
  <si>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</si>
  <si>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</si>
  <si>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</si>
  <si>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</si>
  <si>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</si>
  <si>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</si>
  <si>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</si>
  <si>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</si>
  <si>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</si>
  <si>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</si>
  <si>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</si>
  <si>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</si>
  <si>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</si>
  <si>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</si>
  <si>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</si>
  <si>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</si>
  <si>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</si>
  <si>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</si>
  <si>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</si>
  <si>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</si>
  <si>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</si>
  <si>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</si>
  <si>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</si>
  <si>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</si>
  <si>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</si>
  <si>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</si>
  <si>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</si>
  <si>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</si>
  <si>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</si>
  <si>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</si>
  <si>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</si>
  <si>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</si>
  <si>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</si>
  <si>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</si>
  <si>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</si>
  <si>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</si>
  <si>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</si>
  <si>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</si>
  <si>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</si>
  <si>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</si>
  <si>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</si>
  <si>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</si>
  <si>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</si>
  <si>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</si>
  <si>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</si>
  <si>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</si>
  <si>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</si>
  <si>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</si>
  <si>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</si>
  <si>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</si>
  <si>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</si>
  <si>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</si>
  <si>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</si>
  <si>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</si>
  <si>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</si>
  <si>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</si>
  <si>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</si>
  <si>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</si>
  <si>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</si>
  <si>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</si>
  <si>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</si>
  <si>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</si>
  <si>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</si>
  <si>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</si>
  <si>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</si>
  <si>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</si>
  <si>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</si>
  <si>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</si>
  <si>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</si>
  <si>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</si>
  <si>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</si>
  <si>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</si>
  <si>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</si>
  <si>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</si>
  <si>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</si>
  <si>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</si>
  <si>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</si>
  <si>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</si>
  <si>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</si>
  <si>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</si>
  <si>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</si>
  <si>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</si>
  <si>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</si>
  <si>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</si>
  <si>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</si>
  <si>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</si>
  <si>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</si>
  <si>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</si>
  <si>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</si>
  <si>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</si>
  <si>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</si>
  <si>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</si>
  <si>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</si>
  <si>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</si>
  <si>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</si>
  <si>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</si>
  <si>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</si>
  <si>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</si>
  <si>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</si>
  <si>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</si>
  <si>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</si>
  <si>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</si>
  <si>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</si>
  <si>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</si>
  <si>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</si>
  <si>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</si>
  <si>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</si>
  <si>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</si>
  <si>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</si>
  <si>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</si>
  <si>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</si>
  <si>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</si>
  <si>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</si>
  <si>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</si>
  <si>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</si>
  <si>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</si>
  <si>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</si>
  <si>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</si>
  <si>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</si>
  <si>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</si>
  <si>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</si>
  <si>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</si>
  <si>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</si>
  <si>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</si>
  <si>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</si>
  <si>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</si>
  <si>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</si>
  <si>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</si>
  <si>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</si>
  <si>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</si>
  <si>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</si>
  <si>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</si>
  <si>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</si>
  <si>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</si>
  <si>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</si>
  <si>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</si>
  <si>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</si>
  <si>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</si>
  <si>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</si>
  <si>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</si>
  <si>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</si>
  <si>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</si>
  <si>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</si>
  <si>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</si>
  <si>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</si>
  <si>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</si>
  <si>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</si>
  <si>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</si>
  <si>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</si>
  <si>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</si>
  <si>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</si>
  <si>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</si>
  <si>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</si>
  <si>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</si>
  <si>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</si>
  <si>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</si>
  <si>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</si>
  <si>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</si>
  <si>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</si>
  <si>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</si>
  <si>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</si>
  <si>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</si>
  <si>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</si>
  <si>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</si>
  <si>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</si>
  <si>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</si>
  <si>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</si>
  <si>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</si>
  <si>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</si>
  <si>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</si>
  <si>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</si>
  <si>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</si>
  <si>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</si>
  <si>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</si>
  <si>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</si>
  <si>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</si>
  <si>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</si>
  <si>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</si>
  <si>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</si>
  <si>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</si>
  <si>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</si>
  <si>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</si>
  <si>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</si>
  <si>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</si>
  <si>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</si>
  <si>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</si>
  <si>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</si>
  <si>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</si>
  <si>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</si>
  <si>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</si>
  <si>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</si>
  <si>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</si>
  <si>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</si>
  <si>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</si>
  <si>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</si>
  <si>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</si>
  <si>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</si>
  <si>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</si>
  <si>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</si>
  <si>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</si>
  <si>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</si>
  <si>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</si>
  <si>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</si>
  <si>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</si>
  <si>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</si>
  <si>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</si>
  <si>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</si>
  <si>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</si>
  <si>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</si>
  <si>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</si>
  <si>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</si>
  <si>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</si>
  <si>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</si>
  <si>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</si>
  <si>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</si>
  <si>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</si>
  <si>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</si>
  <si>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</si>
  <si>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</si>
  <si>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</si>
  <si>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</si>
  <si>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</si>
  <si>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</si>
  <si>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</si>
  <si>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</si>
  <si>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</si>
  <si>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</si>
  <si>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</si>
  <si>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</si>
  <si>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</si>
  <si>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</si>
  <si>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</si>
  <si>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</si>
  <si>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</si>
  <si>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</si>
  <si>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</si>
  <si>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</si>
  <si>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</si>
  <si>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</si>
  <si>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</si>
  <si>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</si>
  <si>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</si>
  <si>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</si>
  <si>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</si>
  <si>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</si>
  <si>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</si>
  <si>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</si>
  <si>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</si>
  <si>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</si>
  <si>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</si>
  <si>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</si>
  <si>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</si>
  <si>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</si>
  <si>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</si>
  <si>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</si>
  <si>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</si>
  <si>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</si>
  <si>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</si>
  <si>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</si>
  <si>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</si>
  <si>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</si>
  <si>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</si>
  <si>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</si>
  <si>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</si>
  <si>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</si>
  <si>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</si>
  <si>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</si>
  <si>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</si>
  <si>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</si>
  <si>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</si>
  <si>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</si>
  <si>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</si>
  <si>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</si>
  <si>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</si>
  <si>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</si>
  <si>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</si>
  <si>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</si>
  <si>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</si>
  <si>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</si>
  <si>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</si>
  <si>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</si>
  <si>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</si>
  <si>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</si>
  <si>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</si>
  <si>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</si>
  <si>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</si>
  <si>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</si>
  <si>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</si>
  <si>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</si>
  <si>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</si>
  <si>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</si>
  <si>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</si>
  <si>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</si>
  <si>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</si>
  <si>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</si>
  <si>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</si>
  <si>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</si>
  <si>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</si>
  <si>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</si>
  <si>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</si>
  <si>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</si>
  <si>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</si>
  <si>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</si>
  <si>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</si>
  <si>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</si>
  <si>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</si>
  <si>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</si>
  <si>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</si>
  <si>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</si>
  <si>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</si>
  <si>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</si>
  <si>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</si>
  <si>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</si>
  <si>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</si>
  <si>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</si>
  <si>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</si>
  <si>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</si>
  <si>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</si>
  <si>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</si>
  <si>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</si>
  <si>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</si>
  <si>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</si>
  <si>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</si>
  <si>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</si>
  <si>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</si>
  <si>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</si>
  <si>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</si>
  <si>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</si>
  <si>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</si>
  <si>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</si>
  <si>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</si>
  <si>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</si>
  <si>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</si>
  <si>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</si>
  <si>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</si>
  <si>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</si>
  <si>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</si>
  <si>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</si>
  <si>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</si>
  <si>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</si>
  <si>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</si>
  <si>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</si>
  <si>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</si>
  <si>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</si>
  <si>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</si>
  <si>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</si>
  <si>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</si>
  <si>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</si>
  <si>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</si>
  <si>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</si>
  <si>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</si>
  <si>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</si>
  <si>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</si>
  <si>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</si>
  <si>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</si>
  <si>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</si>
  <si>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</si>
  <si>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</si>
  <si>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</si>
  <si>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</si>
  <si>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</si>
  <si>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</si>
  <si>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</si>
  <si>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</si>
  <si>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</si>
  <si>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</si>
  <si>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</si>
  <si>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</si>
  <si>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</si>
  <si>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</si>
  <si>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</si>
  <si>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</si>
  <si>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</si>
  <si>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</si>
  <si>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</si>
  <si>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</si>
  <si>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</si>
  <si>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</si>
  <si>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</si>
  <si>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</si>
  <si>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</si>
  <si>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</si>
  <si>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</si>
  <si>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</si>
  <si>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</si>
  <si>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</si>
  <si>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</si>
  <si>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</si>
  <si>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</si>
  <si>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</si>
  <si>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</si>
  <si>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</si>
  <si>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</si>
  <si>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</si>
  <si>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</si>
  <si>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</si>
  <si>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</si>
  <si>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</si>
  <si>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</si>
  <si>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</si>
  <si>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</si>
  <si>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</si>
  <si>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</si>
  <si>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</si>
  <si>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</si>
  <si>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</si>
  <si>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</si>
  <si>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</si>
  <si>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</si>
  <si>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</si>
  <si>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</si>
  <si>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</si>
  <si>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</si>
  <si>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</si>
  <si>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</si>
  <si>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</si>
  <si>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</si>
  <si>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</si>
  <si>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</si>
  <si>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</si>
  <si>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</si>
  <si>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</si>
  <si>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</si>
  <si>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</si>
  <si>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</si>
  <si>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</si>
  <si>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</si>
  <si>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</si>
  <si>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</si>
  <si>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</si>
  <si>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</si>
  <si>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</si>
  <si>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</si>
  <si>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</si>
  <si>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</si>
  <si>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</si>
  <si>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</si>
  <si>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</si>
  <si>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</si>
  <si>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</si>
  <si>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</si>
  <si>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</si>
  <si>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</si>
  <si>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</si>
  <si>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</si>
  <si>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</si>
  <si>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</si>
  <si>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</si>
  <si>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</si>
  <si>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</si>
  <si>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</si>
  <si>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</si>
  <si>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</si>
  <si>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</si>
  <si>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</si>
  <si>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</si>
  <si>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</si>
  <si>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</si>
  <si>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</si>
  <si>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</si>
  <si>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</si>
  <si>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</si>
  <si>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</si>
  <si>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</si>
  <si>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</si>
  <si>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</si>
  <si>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</si>
  <si>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</si>
  <si>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</si>
  <si>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</si>
  <si>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</si>
  <si>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</si>
  <si>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</si>
  <si>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</si>
  <si>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</si>
  <si>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</si>
  <si>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</si>
  <si>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</si>
  <si>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</si>
  <si>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</si>
  <si>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</si>
  <si>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</si>
  <si>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</si>
  <si>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</si>
  <si>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</si>
  <si>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</si>
  <si>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</si>
  <si>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</si>
  <si>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</si>
  <si>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</si>
  <si>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</si>
  <si>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</si>
  <si>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</si>
  <si>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</si>
  <si>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</si>
  <si>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</si>
  <si>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</si>
  <si>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</si>
  <si>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</si>
  <si>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</si>
  <si>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</si>
  <si>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</si>
  <si>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</si>
  <si>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</si>
  <si>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</si>
  <si>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</si>
  <si>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</si>
  <si>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</si>
  <si>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</si>
  <si>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</si>
  <si>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</si>
  <si>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</si>
  <si>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</si>
  <si>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</si>
  <si>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</si>
  <si>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</si>
  <si>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</si>
  <si>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</si>
  <si>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</si>
  <si>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</si>
  <si>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</si>
  <si>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</si>
  <si>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</si>
  <si>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</si>
  <si>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</si>
  <si>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</si>
  <si>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</si>
  <si>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</si>
  <si>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</si>
  <si>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</si>
  <si>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</si>
  <si>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</si>
  <si>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</si>
  <si>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</si>
  <si>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</si>
  <si>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</si>
  <si>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</si>
  <si>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</si>
  <si>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</si>
  <si>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</si>
  <si>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</si>
  <si>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</si>
  <si>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</si>
  <si>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</si>
  <si>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</si>
  <si>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</si>
  <si>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</si>
  <si>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</si>
  <si>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</si>
  <si>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</si>
  <si>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</si>
  <si>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</si>
  <si>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</si>
  <si>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</si>
  <si>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</si>
  <si>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</si>
  <si>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</si>
  <si>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</si>
  <si>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</si>
  <si>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</si>
  <si>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</si>
  <si>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</si>
  <si>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</si>
  <si>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</si>
  <si>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</si>
  <si>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</si>
  <si>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</si>
  <si>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</si>
  <si>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</si>
  <si>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</si>
  <si>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</si>
  <si>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</si>
  <si>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</si>
  <si>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</si>
  <si>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</si>
  <si>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</si>
  <si>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</si>
  <si>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</si>
  <si>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</si>
  <si>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</si>
  <si>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</si>
  <si>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</si>
  <si>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</si>
  <si>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</si>
  <si>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</si>
  <si>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</si>
  <si>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</si>
  <si>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</si>
  <si>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</si>
  <si>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</si>
  <si>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</si>
  <si>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</si>
  <si>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</si>
  <si>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</si>
  <si>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</si>
  <si>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</si>
  <si>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</si>
  <si>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</si>
  <si>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</si>
  <si>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</si>
  <si>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</si>
  <si>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</si>
  <si>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</si>
  <si>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</si>
  <si>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</si>
  <si>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</si>
  <si>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</si>
  <si>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</si>
  <si>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</si>
  <si>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</si>
  <si>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</si>
  <si>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</si>
  <si>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</si>
  <si>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</si>
  <si>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</si>
  <si>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</si>
  <si>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</si>
  <si>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</si>
  <si>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</si>
  <si>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</si>
  <si>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</si>
  <si>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</si>
  <si>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</si>
  <si>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</si>
  <si>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</si>
  <si>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</si>
  <si>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</si>
  <si>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</si>
  <si>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</si>
  <si>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</si>
  <si>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</si>
  <si>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</si>
  <si>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</si>
  <si>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</si>
  <si>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</si>
  <si>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</si>
  <si>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</si>
  <si>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</si>
  <si>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</si>
  <si>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</si>
  <si>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</si>
  <si>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</si>
  <si>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</si>
  <si>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</si>
  <si>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</si>
  <si>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</si>
  <si>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</si>
  <si>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</si>
  <si>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</si>
  <si>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</si>
  <si>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</si>
  <si>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</si>
  <si>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</si>
  <si>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</si>
  <si>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</si>
  <si>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</si>
  <si>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</si>
  <si>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</si>
  <si>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</si>
  <si>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</si>
  <si>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</si>
  <si>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</si>
  <si>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</si>
  <si>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</si>
  <si>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</si>
  <si>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</si>
  <si>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</si>
  <si>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</si>
  <si>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</si>
  <si>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</si>
  <si>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</si>
  <si>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</si>
  <si>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</si>
  <si>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</si>
  <si>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</si>
  <si>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</si>
  <si>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</si>
  <si>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</si>
  <si>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</si>
  <si>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</si>
  <si>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</si>
  <si>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</si>
  <si>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</si>
  <si>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</si>
  <si>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</si>
  <si>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</si>
  <si>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</si>
  <si>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</si>
  <si>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</si>
  <si>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</si>
  <si>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</si>
  <si>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</si>
  <si>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</si>
  <si>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</si>
  <si>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</si>
  <si>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</si>
  <si>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</si>
  <si>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</si>
  <si>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</si>
  <si>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</si>
  <si>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</si>
  <si>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</si>
  <si>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</si>
  <si>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</si>
  <si>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</si>
  <si>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</si>
  <si>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</si>
  <si>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</si>
  <si>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</si>
  <si>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</si>
  <si>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</si>
  <si>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</si>
  <si>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</si>
  <si>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</si>
  <si>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</si>
  <si>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</si>
  <si>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</si>
  <si>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</si>
  <si>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</si>
  <si>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</si>
  <si>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</si>
  <si>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</si>
  <si>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</si>
  <si>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</si>
  <si>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</si>
  <si>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</si>
  <si>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</si>
  <si>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</si>
  <si>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</si>
  <si>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</si>
  <si>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</si>
  <si>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</si>
  <si>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</si>
  <si>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</si>
  <si>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</si>
  <si>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</si>
  <si>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</si>
  <si>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</si>
  <si>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</si>
  <si>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</si>
  <si>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</si>
  <si>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</si>
  <si>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</si>
  <si>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</si>
  <si>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</si>
  <si>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</si>
  <si>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</si>
  <si>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</si>
  <si>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</si>
  <si>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</si>
  <si>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</si>
  <si>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</si>
  <si>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</si>
  <si>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</si>
  <si>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</si>
  <si>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</si>
  <si>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</si>
  <si>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</si>
  <si>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</si>
  <si>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</si>
  <si>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</si>
  <si>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</si>
  <si>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</si>
  <si>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</si>
  <si>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</si>
  <si>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</si>
  <si>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</si>
  <si>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</si>
  <si>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</si>
  <si>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</si>
  <si>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</si>
  <si>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</si>
  <si>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</si>
  <si>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</si>
  <si>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</si>
  <si>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</si>
  <si>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</si>
  <si>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</si>
  <si>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</si>
  <si>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</si>
  <si>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</si>
  <si>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</si>
  <si>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</si>
  <si>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</si>
  <si>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</si>
  <si>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</si>
  <si>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</si>
  <si>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</si>
  <si>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</si>
  <si>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</si>
  <si>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</si>
  <si>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</si>
  <si>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</si>
  <si>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</si>
  <si>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</si>
  <si>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</si>
  <si>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</si>
  <si>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</si>
  <si>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</si>
  <si>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</si>
  <si>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</si>
  <si>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</si>
  <si>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</si>
  <si>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</si>
  <si>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</si>
  <si>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</si>
  <si>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</si>
  <si>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</si>
  <si>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</si>
  <si>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</si>
  <si>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</si>
  <si>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</si>
  <si>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</si>
  <si>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</si>
  <si>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</si>
  <si>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</si>
  <si>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</si>
  <si>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</si>
  <si>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</si>
  <si>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</si>
  <si>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</si>
  <si>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</si>
  <si>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</si>
  <si>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</si>
  <si>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</si>
  <si>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</si>
  <si>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</si>
  <si>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</si>
  <si>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</si>
  <si>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</si>
  <si>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</si>
  <si>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</si>
  <si>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</si>
  <si>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</si>
  <si>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</si>
  <si>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</si>
  <si>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</si>
  <si>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</si>
  <si>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</si>
  <si>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</si>
  <si>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</si>
  <si>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</si>
  <si>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</si>
  <si>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</si>
  <si>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</si>
  <si>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</si>
  <si>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</si>
  <si>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</si>
  <si>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</si>
  <si>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</si>
  <si>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</si>
  <si>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</si>
  <si>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</si>
  <si>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</si>
  <si>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</si>
  <si>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</si>
  <si>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</si>
  <si>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</si>
  <si>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</si>
  <si>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</si>
  <si>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</si>
  <si>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</si>
  <si>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</si>
  <si>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</si>
  <si>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</si>
  <si>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</si>
  <si>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</si>
  <si>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</si>
  <si>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</si>
  <si>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</si>
  <si>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</si>
  <si>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</si>
  <si>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</si>
  <si>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</si>
  <si>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</si>
  <si>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</si>
  <si>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</si>
  <si>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</si>
  <si>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</si>
  <si>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</si>
  <si>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</si>
  <si>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</si>
  <si>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</si>
  <si>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</si>
  <si>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</si>
  <si>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</si>
  <si>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</si>
  <si>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</si>
  <si>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</si>
  <si>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</si>
  <si>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</si>
  <si>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</si>
  <si>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</si>
  <si>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</si>
  <si>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</si>
  <si>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</si>
  <si>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</si>
  <si>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</si>
  <si>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</si>
  <si>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</si>
  <si>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</si>
  <si>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</si>
  <si>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</si>
  <si>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</si>
  <si>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</si>
  <si>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</si>
  <si>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</si>
  <si>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</si>
  <si>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</si>
  <si>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</si>
  <si>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</si>
  <si>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</si>
  <si>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</si>
  <si>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</si>
  <si>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</si>
  <si>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</si>
  <si>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</si>
  <si>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</si>
  <si>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</si>
  <si>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</si>
  <si>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</si>
  <si>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</si>
  <si>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</si>
  <si>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</si>
  <si>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</si>
  <si>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</si>
  <si>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</si>
  <si>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</si>
  <si>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</si>
  <si>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</si>
  <si>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</si>
  <si>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</si>
  <si>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</si>
  <si>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</si>
  <si>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</si>
  <si>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</si>
  <si>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</si>
  <si>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</si>
  <si>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</si>
  <si>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</si>
  <si>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</si>
  <si>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</si>
  <si>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</si>
  <si>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</si>
  <si>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</si>
  <si>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</si>
  <si>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</si>
  <si>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</si>
  <si>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</si>
  <si>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</si>
  <si>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</si>
  <si>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</si>
  <si>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</si>
  <si>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</si>
  <si>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</si>
  <si>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</si>
  <si>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</si>
  <si>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</si>
  <si>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</si>
  <si>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</si>
  <si>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</si>
  <si>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</si>
  <si>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</si>
  <si>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</si>
  <si>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</si>
  <si>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</si>
  <si>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</si>
  <si>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</si>
  <si>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</si>
  <si>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</si>
  <si>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</si>
  <si>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</si>
  <si>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</si>
  <si>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</si>
  <si>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</si>
  <si>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</si>
  <si>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</si>
  <si>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</si>
  <si>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</si>
  <si>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</si>
  <si>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</si>
  <si>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</si>
  <si>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</si>
  <si>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</si>
  <si>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</si>
  <si>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</si>
  <si>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</si>
  <si>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</si>
  <si>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</si>
  <si>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</si>
  <si>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</si>
  <si>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</si>
  <si>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</si>
  <si>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</si>
  <si>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</si>
  <si>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</si>
  <si>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</si>
  <si>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</si>
  <si>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</si>
  <si>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</si>
  <si>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</si>
  <si>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</si>
  <si>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</si>
  <si>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</si>
  <si>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</si>
  <si>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</si>
  <si>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</si>
  <si>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</si>
  <si>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</si>
  <si>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</si>
  <si>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</si>
  <si>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</si>
  <si>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</si>
  <si>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</si>
  <si>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</si>
  <si>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</si>
  <si>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</si>
  <si>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</si>
  <si>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</si>
  <si>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</si>
  <si>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</si>
  <si>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</si>
  <si>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</si>
  <si>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</si>
  <si>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</si>
  <si>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</si>
  <si>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</si>
  <si>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</si>
  <si>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</si>
  <si>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</si>
  <si>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</si>
  <si>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</si>
  <si>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</si>
  <si>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</si>
  <si>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</si>
  <si>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</si>
  <si>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</si>
  <si>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</si>
  <si>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</si>
  <si>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</si>
  <si>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</si>
  <si>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</si>
  <si>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</si>
  <si>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</si>
  <si>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</si>
  <si>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</si>
  <si>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</si>
  <si>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</si>
  <si>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</si>
  <si>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</si>
  <si>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</si>
  <si>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</si>
  <si>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</si>
  <si>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</si>
  <si>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</si>
  <si>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</si>
  <si>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</si>
  <si>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</si>
  <si>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</si>
  <si>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</si>
  <si>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</si>
  <si>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</si>
  <si>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</si>
  <si>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</si>
  <si>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</si>
  <si>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</si>
  <si>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</si>
  <si>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</si>
  <si>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</si>
  <si>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</si>
  <si>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</si>
  <si>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</si>
  <si>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</si>
  <si>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</si>
  <si>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</si>
  <si>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</si>
  <si>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</si>
  <si>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</si>
  <si>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</si>
  <si>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</si>
  <si>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</si>
  <si>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</si>
  <si>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</si>
  <si>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</si>
  <si>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</si>
  <si>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</si>
  <si>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</si>
  <si>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</si>
  <si>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</si>
  <si>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</si>
  <si>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</si>
  <si>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</si>
  <si>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</si>
  <si>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</si>
  <si>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</si>
  <si>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</si>
  <si>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</si>
  <si>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</si>
  <si>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</si>
  <si>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</si>
  <si>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</si>
  <si>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</si>
  <si>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</si>
  <si>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</si>
  <si>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</si>
  <si>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</si>
  <si>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</si>
  <si>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</si>
  <si>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</si>
  <si>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</si>
  <si>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</si>
  <si>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</si>
  <si>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</si>
  <si>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</si>
  <si>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</si>
  <si>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</si>
  <si>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</si>
  <si>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</si>
  <si>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</si>
  <si>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</si>
  <si>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</si>
  <si>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</si>
  <si>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</si>
  <si>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</si>
  <si>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</si>
  <si>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</si>
  <si>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</si>
  <si>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</si>
  <si>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</si>
  <si>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</si>
  <si>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</si>
  <si>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</si>
  <si>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</si>
  <si>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</si>
  <si>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</si>
  <si>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</si>
  <si>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</si>
  <si>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</si>
  <si>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</si>
  <si>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</si>
  <si>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</si>
  <si>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</si>
  <si>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</si>
  <si>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</si>
  <si>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</si>
  <si>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</si>
  <si>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</si>
  <si>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</si>
  <si>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</si>
  <si>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</si>
  <si>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</si>
  <si>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</si>
  <si>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</si>
  <si>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</si>
  <si>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</si>
  <si>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</si>
  <si>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</si>
  <si>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</si>
  <si>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</si>
  <si>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</si>
  <si>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</si>
  <si>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</si>
  <si>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</si>
  <si>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</si>
  <si>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</si>
  <si>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</si>
  <si>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</si>
  <si>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</si>
  <si>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</si>
  <si>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</si>
  <si>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</si>
  <si>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</si>
  <si>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</si>
  <si>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</si>
  <si>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</si>
  <si>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</si>
  <si>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</si>
  <si>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</si>
  <si>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</si>
  <si>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</si>
  <si>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</si>
  <si>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</si>
  <si>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</si>
  <si>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</si>
  <si>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</si>
  <si>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</si>
  <si>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</si>
  <si>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</si>
  <si>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</si>
  <si>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</si>
  <si>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</si>
  <si>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</si>
  <si>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</si>
  <si>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</si>
  <si>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</si>
  <si>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</si>
  <si>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</si>
  <si>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</si>
  <si>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</si>
  <si>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</si>
  <si>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</si>
  <si>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</si>
  <si>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</si>
  <si>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</si>
  <si>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</si>
  <si>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</si>
  <si>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</si>
  <si>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</si>
  <si>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</si>
  <si>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</si>
  <si>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</si>
  <si>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</si>
  <si>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</si>
  <si>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</si>
  <si>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</si>
  <si>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</si>
  <si>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</si>
  <si>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</si>
  <si>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</si>
  <si>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</si>
  <si>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</si>
  <si>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</si>
  <si>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</si>
  <si>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</si>
  <si>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</si>
  <si>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</si>
  <si>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</si>
  <si>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</si>
  <si>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</si>
  <si>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</si>
  <si>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</si>
  <si>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</si>
  <si>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</si>
  <si>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</si>
  <si>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</si>
  <si>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</si>
  <si>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</si>
  <si>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</si>
  <si>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</si>
  <si>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</si>
  <si>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</si>
  <si>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</si>
  <si>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</si>
  <si>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</si>
  <si>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</si>
  <si>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</si>
  <si>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</si>
  <si>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</si>
  <si>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</si>
  <si>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</si>
  <si>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</si>
  <si>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</si>
  <si>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</si>
  <si>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</si>
  <si>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</si>
  <si>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</si>
  <si>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</si>
  <si>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</si>
  <si>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</si>
  <si>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</si>
  <si>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</si>
  <si>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</si>
  <si>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</si>
  <si>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</si>
  <si>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</si>
  <si>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</si>
  <si>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</si>
  <si>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</si>
  <si>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</si>
  <si>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</si>
  <si>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</si>
  <si>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</si>
  <si>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</si>
  <si>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</si>
  <si>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</si>
  <si>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</si>
  <si>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</si>
  <si>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</si>
  <si>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</si>
  <si>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</si>
  <si>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</si>
  <si>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</si>
  <si>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</si>
  <si>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</si>
  <si>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</si>
  <si>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</si>
  <si>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</si>
  <si>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</si>
  <si>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</si>
  <si>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</si>
  <si>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</si>
  <si>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</si>
  <si>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</si>
  <si>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</si>
  <si>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</si>
  <si>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</si>
  <si>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</si>
  <si>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</si>
  <si>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</si>
  <si>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</si>
  <si>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</si>
  <si>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</si>
  <si>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</si>
  <si>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</si>
  <si>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</si>
  <si>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</si>
  <si>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</si>
  <si>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</si>
  <si>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</si>
  <si>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</si>
  <si>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</si>
  <si>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</si>
  <si>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</si>
  <si>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</si>
  <si>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</si>
  <si>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</si>
  <si>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</si>
  <si>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</si>
  <si>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</si>
  <si>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</si>
  <si>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</si>
  <si>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</si>
  <si>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</si>
  <si>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</si>
  <si>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</si>
  <si>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</si>
  <si>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</si>
  <si>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</si>
  <si>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</si>
  <si>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</si>
  <si>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</si>
  <si>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</si>
  <si>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</si>
  <si>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</si>
  <si>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</si>
  <si>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</si>
  <si>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</si>
  <si>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</si>
  <si>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</si>
  <si>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</si>
  <si>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</si>
  <si>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</si>
  <si>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</si>
  <si>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</si>
  <si>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</si>
  <si>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</si>
  <si>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</si>
  <si>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</si>
  <si>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</si>
  <si>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</si>
  <si>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</si>
  <si>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</si>
  <si>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</si>
  <si>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</si>
  <si>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</si>
  <si>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</si>
  <si>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</si>
  <si>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</si>
  <si>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</si>
  <si>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</si>
  <si>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</si>
  <si>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</si>
  <si>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</si>
  <si>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</si>
  <si>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</si>
  <si>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</si>
  <si>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</si>
  <si>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</si>
  <si>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</si>
  <si>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</si>
  <si>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</si>
  <si>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</si>
  <si>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</si>
  <si>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</si>
  <si>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</si>
  <si>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</si>
  <si>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</si>
  <si>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</si>
  <si>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</si>
  <si>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</si>
  <si>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</si>
  <si>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</si>
  <si>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</si>
  <si>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</si>
  <si>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</si>
  <si>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</si>
  <si>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</si>
  <si>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</si>
  <si>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</si>
  <si>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</si>
  <si>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</si>
  <si>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</si>
  <si>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</si>
  <si>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</si>
  <si>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</si>
  <si>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</si>
  <si>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</si>
  <si>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</si>
  <si>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</si>
  <si>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</si>
  <si>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</si>
  <si>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</si>
  <si>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</si>
  <si>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</si>
  <si>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</si>
  <si>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</si>
  <si>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</si>
  <si>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</si>
  <si>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</si>
  <si>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</si>
  <si>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</si>
  <si>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</si>
  <si>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</si>
  <si>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</si>
  <si>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</si>
  <si>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</si>
  <si>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</si>
  <si>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</si>
  <si>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</si>
  <si>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</si>
  <si>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</si>
  <si>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</si>
  <si>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</si>
  <si>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</si>
  <si>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</si>
  <si>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</si>
  <si>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</si>
  <si>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</si>
  <si>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</si>
  <si>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</si>
  <si>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</si>
  <si>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</si>
  <si>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</si>
  <si>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</si>
  <si>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</si>
  <si>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</si>
  <si>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</si>
  <si>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</si>
  <si>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</si>
  <si>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</si>
  <si>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</si>
  <si>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</si>
  <si>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</si>
  <si>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</si>
  <si>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</si>
  <si>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</si>
  <si>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</si>
  <si>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</si>
  <si>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</si>
  <si>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</si>
  <si>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</si>
  <si>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</si>
  <si>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</si>
  <si>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</si>
  <si>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</si>
  <si>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</si>
  <si>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</si>
  <si>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</si>
  <si>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</si>
  <si>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</si>
  <si>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</si>
  <si>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</si>
  <si>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</si>
  <si>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</si>
  <si>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</si>
  <si>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</si>
  <si>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</si>
  <si>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</si>
  <si>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</si>
  <si>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</si>
  <si>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</si>
  <si>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</si>
  <si>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</si>
  <si>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</si>
  <si>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</si>
  <si>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</si>
  <si>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</si>
  <si>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</si>
  <si>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</si>
  <si>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</si>
  <si>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</si>
  <si>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</si>
  <si>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</si>
  <si>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</si>
  <si>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</si>
  <si>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</si>
  <si>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</si>
  <si>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</si>
  <si>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</si>
  <si>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</si>
  <si>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</si>
  <si>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</si>
  <si>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</si>
  <si>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</si>
  <si>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</si>
  <si>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</si>
  <si>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</si>
  <si>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</si>
  <si>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</si>
  <si>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</si>
  <si>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</si>
  <si>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</si>
  <si>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</si>
  <si>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</si>
  <si>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</si>
  <si>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</si>
  <si>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</si>
  <si>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</si>
  <si>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</si>
  <si>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</si>
  <si>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</si>
  <si>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</si>
  <si>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</si>
  <si>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</si>
  <si>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</si>
  <si>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</si>
  <si>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</si>
  <si>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</si>
  <si>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</si>
  <si>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</si>
  <si>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</si>
  <si>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</si>
  <si>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</si>
  <si>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</si>
  <si>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</si>
  <si>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</si>
  <si>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</si>
  <si>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</si>
  <si>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</si>
  <si>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</si>
  <si>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</si>
  <si>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</si>
  <si>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</si>
  <si>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</si>
  <si>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</si>
  <si>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</si>
  <si>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</si>
  <si>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</si>
  <si>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</si>
  <si>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</si>
  <si>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</si>
  <si>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</si>
  <si>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</si>
  <si>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</si>
  <si>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</si>
  <si>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</si>
  <si>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</si>
  <si>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</si>
  <si>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</si>
  <si>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</si>
  <si>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</si>
  <si>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</si>
  <si>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</si>
  <si>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</si>
  <si>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</si>
  <si>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</si>
  <si>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</si>
  <si>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</si>
  <si>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</si>
  <si>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</si>
  <si>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</si>
  <si>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</si>
  <si>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</si>
  <si>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</si>
  <si>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</si>
  <si>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</si>
  <si>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</si>
  <si>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</si>
  <si>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</si>
  <si>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</si>
  <si>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</si>
  <si>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</si>
  <si>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</si>
  <si>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</si>
  <si>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</si>
  <si>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</si>
  <si>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</si>
  <si>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</si>
  <si>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</si>
  <si>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</si>
  <si>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</si>
  <si>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</si>
  <si>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</si>
  <si>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</si>
  <si>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</si>
  <si>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</si>
  <si>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</si>
  <si>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</si>
  <si>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</si>
  <si>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</si>
  <si>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</si>
  <si>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</si>
  <si>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</si>
  <si>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</si>
  <si>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</si>
  <si>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</si>
  <si>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</si>
  <si>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</si>
  <si>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</si>
  <si>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</si>
  <si>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</si>
  <si>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</si>
  <si>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</si>
  <si>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</si>
  <si>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</si>
  <si>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</si>
  <si>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</si>
  <si>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</si>
  <si>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</si>
  <si>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</si>
  <si>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</si>
  <si>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</si>
  <si>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</si>
  <si>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</si>
  <si>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</si>
  <si>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</si>
  <si>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</si>
  <si>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</si>
  <si>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</si>
  <si>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</si>
  <si>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</si>
  <si>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</si>
  <si>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</si>
  <si>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</si>
  <si>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</si>
  <si>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</si>
  <si>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</si>
  <si>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</si>
  <si>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</si>
  <si>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</si>
  <si>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</si>
  <si>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</si>
  <si>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</si>
  <si>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</si>
  <si>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</si>
  <si>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</si>
  <si>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</si>
  <si>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</si>
  <si>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</si>
  <si>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</si>
  <si>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</si>
  <si>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</si>
  <si>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</si>
  <si>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</si>
  <si>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</si>
  <si>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</si>
  <si>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</si>
  <si>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</si>
  <si>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</si>
  <si>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</si>
  <si>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</si>
  <si>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</si>
  <si>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</si>
  <si>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</si>
  <si>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</si>
  <si>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</si>
  <si>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</si>
  <si>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</si>
  <si>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</si>
  <si>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</si>
  <si>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</si>
  <si>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</si>
  <si>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</si>
  <si>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</si>
  <si>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</si>
  <si>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</si>
  <si>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</si>
  <si>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</si>
  <si>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</si>
  <si>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</si>
  <si>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</si>
  <si>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</si>
  <si>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</si>
  <si>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</si>
  <si>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</si>
  <si>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</si>
  <si>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</si>
  <si>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</si>
  <si>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</si>
  <si>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</si>
  <si>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</si>
  <si>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</si>
  <si>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</si>
  <si>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</si>
  <si>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</si>
  <si>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</si>
  <si>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</si>
  <si>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</si>
  <si>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</si>
  <si>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</si>
  <si>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</si>
  <si>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</si>
  <si>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</si>
  <si>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</si>
  <si>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</si>
  <si>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</si>
  <si>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</si>
  <si>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</si>
  <si>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</si>
  <si>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</si>
  <si>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</si>
  <si>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</si>
  <si>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</si>
  <si>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</si>
  <si>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</si>
  <si>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</si>
  <si>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</si>
  <si>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</si>
  <si>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</si>
  <si>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</si>
  <si>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</si>
  <si>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</si>
  <si>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</si>
  <si>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</si>
  <si>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</si>
  <si>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</si>
  <si>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</si>
  <si>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</si>
  <si>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</si>
  <si>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</si>
  <si>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</si>
  <si>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</si>
  <si>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</si>
  <si>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</si>
  <si>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</si>
  <si>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</si>
  <si>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</si>
  <si>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</si>
  <si>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</si>
  <si>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</si>
  <si>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</si>
  <si>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</si>
  <si>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</si>
  <si>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</si>
  <si>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</si>
  <si>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</si>
  <si>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</si>
  <si>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</si>
  <si>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</si>
  <si>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</si>
  <si>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</si>
  <si>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</si>
  <si>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</si>
  <si>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</si>
  <si>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</si>
  <si>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</si>
  <si>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</si>
  <si>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</si>
  <si>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</si>
  <si>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</si>
  <si>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</si>
  <si>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</si>
  <si>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</si>
  <si>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</si>
  <si>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</si>
  <si>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</si>
  <si>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</si>
  <si>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</si>
  <si>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</si>
  <si>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</si>
  <si>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</si>
  <si>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</si>
  <si>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</si>
  <si>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</si>
  <si>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</si>
  <si>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</si>
  <si>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</si>
  <si>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</si>
  <si>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</si>
  <si>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</si>
  <si>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</si>
  <si>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</si>
  <si>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</si>
  <si>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</si>
  <si>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</si>
  <si>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</si>
  <si>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ETA 70 km</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</si>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</sst>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295.22020057870395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0.10212187500292202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45958.16862650463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45958.16862650463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45958.16862650463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45958.16862650463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45958.16862650463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45958.16862650463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45958.16862650463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45958.16862650463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45958.16862650463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45958.16862650463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45958.16862650463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45958.16862650463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45958.16862650463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45958.16862650463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45958.16862650463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45958.16862650463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45958.16862650463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45958.16862650463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45958.16862650463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45958.16862650463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45958.16862650463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45958.16862650463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45958.16862650463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45958.16862650463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45958.16862650463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45958.16862650463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45958.16862650463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45958.16862650463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45958.16862650463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45958.16862650463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45958.16862650463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45958.16862650463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45958.16862650463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45958.16862650463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45958.16862650463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45958.16862650463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45958.16862650463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45958.16862650463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45958.16862650463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45958.16862650463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45958.16862650463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45958.16862650463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45958.16862650463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45958.16862650463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45958.16862650463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45958.16862650463</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45958.16862650463</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6504C65B-A57F-43BD-93B4-A3ED83757E8F}"/>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tabSelected="1"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133.16878854166862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30499</v>
      </c>
      <c r="E4" s="114" t="s">
        <v>38998</v>
      </c>
      <c r="F4" s="115">
        <v>45958.141863425924</v>
      </c>
      <c r="G4" s="116">
        <f ca="1">IFERROR(NOW()-F4,"-")</f>
        <v>2.6763078705698717E-2</v>
      </c>
      <c r="H4" s="115">
        <v>45958.135949074072</v>
      </c>
      <c r="I4" s="18" t="str">
        <f>IFERROR(VLOOKUP(D4,DB!A:F,6,0),"")</f>
        <v>SCECO</v>
      </c>
      <c r="J4" s="18" t="str">
        <f>IFERROR(VLOOKUP(D4,DB!A:G,7,0),"")</f>
        <v>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45958.16862650463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45958.16862650463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45958.16862650463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45958.16862650463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45958.16862650463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45958.16862650463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45958.16862650463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45958.16862650463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45958.16862650463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45958.16862650463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45958.16862650463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45958.16862650463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45958.16862650463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45958.16862650463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45958.16862650463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45958.16862650463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45958.16862650463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45958.16862650463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45958.16862650463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45958.16862650463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45958.16862650463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45958.16862650463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45958.16862650463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45958.16862650463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45958.16862650463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45958.16862650463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45958.16862650463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45958.16862650463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45958.16862650463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45958.16862650463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45958.16862650463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45958.16862650463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45958.16862650463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45958.16862650463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45958.16862650463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45958.16862650463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45958.16862650463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45958.16862650463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45958.16862650463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45958.16862650463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45958.16862650463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45958.16862650463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45958.16862650463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45958.16862650463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45958.16862650463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45958.16862650463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45958.16862650463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45958.16862650463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45958.16862650463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45958.16862650463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45958.16862650463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45958.16862650463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45958.16862650463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45958.16862650463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45958.16862650463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45958.16862650463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45958.16862650463</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45958.16862650463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45958.16862650463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45958.16862650463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45958.16862650463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45958.16862650463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45958.16862650463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45958.16862650463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45958.16862650463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45958.16862650463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45958.16862650463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45958.16862650463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45958.16862650463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45958.16862650463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45958.16862650463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45958.16862650463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45958.16862650463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45958.16862650463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45958.16862650463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45958.16862650463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45958.16862650463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45958.16862650463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45958.16862650463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45958.16862650463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45958.16862650463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45958.16862650463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45958.16862650463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45958.16862650463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45958.16862650463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45958.16862650463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45958.16862650463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45958.16862650463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45958.16862650463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45958.16862650463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45958.16862650463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45958.16862650463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45958.16862650463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45958.16862650463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45958.16862650463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45958.16862650463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45958.16862650463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45958.16862650463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45958.16862650463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45958.16862650463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45958.16862650463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45958.16862650463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45958.16862650463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45958.16862650463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45958.16862650463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45958.16862650463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45958.16862650463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45958.16862650463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45958.16862650463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45958.16862650463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45958.16862650463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45958.16862650463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45958.16862650463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45958.16862650463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45958.16862650463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45958.16862650463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45958.16862650463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45958.16862650463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45958.16862650463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45958.16862650463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45958.16862650463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45958.16862650463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45958.16862650463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45958.16862650463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45958.16862650463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45958.16862650463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45958.16862650463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45958.16862650463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45958.16862650463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45958.16862650463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45958.16862650463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45958.16862650463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45958.16862650463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45958.16862650463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45958.16862650463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45958.16862650463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45958.16862650463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45958.16862650463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45958.16862650463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45958.16862650463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45958.16862650463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45958.16862650463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45958.16862650463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45958.16862650463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45958.16862650463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45958.16862650463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45958.16862650463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45958.16862650463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45958.16862650463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45958.16862650463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45958.16862650463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45958.16862650463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45958.16862650463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45958.16862650463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45958.16862650463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45958.16862650463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45958.16862650463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45958.16862650463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45958.16862650463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45958.16862650463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45958.16862650463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45958.16862650463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45958.16862650463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45958.16862650463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45958.16862650463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45958.16862650463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45958.16862650463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45958.16862650463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45958.16862650463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45958.16862650463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45958.16862650463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45958.16862650463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45958.16862650463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45958.16862650463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45958.16862650463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45958.16862650463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45958.16862650463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45958.16862650463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45958.16862650463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45958.16862650463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45958.16862650463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45958.16862650463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45958.16862650463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45958.16862650463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45958.16862650463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45958.16862650463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45958.16862650463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45958.16862650463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45958.16862650463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45958.16862650463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45958.16862650463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45958.16862650463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45958.16862650463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45958.16862650463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45958.16862650463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45958.16862650463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45958.16862650463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45958.16862650463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45958.16862650463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45958.16862650463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45958.16862650463</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45958.16862650463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45958.16862650463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45958.16862650463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45958.16862650463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45958.16862650463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45958.16862650463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45958.16862650463</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45958.16862650463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45958.16862650463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45958.16862650463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45958.16862650463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45958.16862650463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45958.16862650463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45958.16862650463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45958.16862650463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45958.16862650463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45958.16862650463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45958.16862650463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45958.16862650463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45958.16862650463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45958.16862650463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45958.16862650463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45958.16862650463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45958.16862650463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45958.16862650463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45958.16862650463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45958.16862650463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45958.16862650463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45958.16862650463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45958.16862650463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45958.16862650463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45958.16862650463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45958.16862650463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45958.16862650463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45958.16862650463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45958.16862650463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45958.16862650463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45958.16862650463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45958.16862650463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45958.16862650463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45958.16862650463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45958.16862650463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45958.16862650463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45958.16862650463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45958.16862650463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45958.16862650463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45958.16862650463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45958.16862650463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45958.16862650463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45958.16862650463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45958.16862650463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45958.16862650463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45958.16862650463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45958.16862650463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45958.16862650463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45958.16862650463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45958.16862650463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45958.16862650463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45958.16862650463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45958.16862650463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45958.16862650463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45958.16862650463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45958.16862650463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45958.16862650463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45958.16862650463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45958.16862650463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45958.16862650463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45958.16862650463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45958.16862650463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45958.16862650463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45958.16862650463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45958.16862650463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45958.16862650463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45958.16862650463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45958.16862650463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45958.16862650463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45958.16862650463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45958.16862650463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45958.16862650463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45958.16862650463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45958.16862650463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45958.16862650463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45958.16862650463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45958.16862650463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45958.16862650463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45958.16862650463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45958.16862650463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45958.16862650463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45958.16862650463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45958.16862650463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45958.16862650463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45958.16862650463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45958.16862650463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45958.16862650463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45958.16862650463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45958.16862650463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45958.16862650463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45958.16862650463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45958.16862650463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45958.16862650463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45958.16862650463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45958.16862650463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45958.16862650463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45958.16862650463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45958.16862650463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45958.16862650463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45958.16862650463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45958.16862650463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45958.16862650463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45958.16862650463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45958.16862650463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45958.16862650463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45958.16862650463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45958.16862650463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45958.16862650463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45958.16862650463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45958.16862650463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45958.16862650463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45958.16862650463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45958.16862650463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45958.16862650463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45958.16862650463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45958.16862650463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45958.16862650463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45958.16862650463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45958.16862650463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45958.16862650463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45958.16862650463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45958.16862650463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45958.16862650463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45958.16862650463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45958.16862650463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45958.16862650463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45958.16862650463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45958.16862650463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45958.16862650463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45958.16862650463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45958.16862650463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45958.16862650463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45958.16862650463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45958.16862650463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45958.16862650463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45958.16862650463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45958.16862650463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45958.16862650463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45958.16862650463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45958.16862650463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45958.16862650463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45958.16862650463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45958.16862650463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45958.16862650463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45958.16862650463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45958.16862650463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45958.16862650463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45958.16862650463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45958.16862650463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45958.16862650463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45958.16862650463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45958.16862650463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45958.16862650463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45958.16862650463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45958.16862650463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45958.16862650463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45958.16862650463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45958.16862650463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45958.16862650463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45958.16862650463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45958.16862650463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45958.16862650463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45958.16862650463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45958.16862650463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45958.16862650463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45958.16862650463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45958.16862650463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45958.16862650463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45958.16862650463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45958.16862650463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45958.16862650463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45958.16862650463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45958.16862650463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45958.16862650463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45958.16862650463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45958.16862650463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45958.16862650463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45958.16862650463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45958.16862650463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45958.16862650463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45958.16862650463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45958.16862650463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45958.16862650463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45958.16862650463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45958.16862650463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45958.16862650463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45958.16862650463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45958.16862650463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45958.16862650463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45958.16862650463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45958.16862650463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45958.16862650463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45958.16862650463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45958.16862650463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45958.16862650463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45958.16862650463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45958.16862650463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45958.16862650463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45958.16862650463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45958.16862650463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45958.16862650463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45958.16862650463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45958.16862650463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45958.16862650463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45958.16862650463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45958.16862650463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45958.16862650463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45958.16862650463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45958.16862650463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45958.16862650463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45958.16862650463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45958.16862650463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45958.16862650463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45958.16862650463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45958.16862650463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45958.16862650463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45958.16862650463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45958.16862650463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45958.16862650463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45958.16862650463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45958.16862650463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45958.16862650463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45958.16862650463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45958.16862650463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45958.16862650463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45958.16862650463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45958.16862650463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45958.16862650463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45958.16862650463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45958.16862650463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45958.16862650463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45958.16862650463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45958.16862650463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45958.16862650463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45958.16862650463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45958.16862650463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45958.16862650463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45958.16862650463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45958.16862650463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45958.16862650463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45958.16862650463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45958.16862650463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45958.16862650463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45958.16862650463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45958.16862650463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45958.16862650463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45958.16862650463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45958.16862650463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45958.16862650463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45958.16862650463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45958.16862650463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45958.16862650463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45958.16862650463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45958.16862650463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45958.16862650463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45958.16862650463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45958.16862650463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45958.16862650463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45958.16862650463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45958.16862650463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45958.16862650463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45958.16862650463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45958.16862650463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45958.16862650463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45958.16862650463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45958.16862650463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45958.16862650463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45958.16862650463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45958.16862650463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45958.16862650463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45958.16862650463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45958.16862650463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45958.16862650463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45958.16862650463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45958.16862650463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45958.16862650463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45958.16862650463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45958.16862650463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45958.16862650463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45958.16862650463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45958.16862650463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45958.16862650463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45958.16862650463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45958.16862650463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45958.16862650463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45958.16862650463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45958.16862650463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45958.16862650463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45958.16862650463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45958.16862650463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45958.16862650463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45958.16862650463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45958.16862650463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45958.16862650463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45958.16862650463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45958.16862650463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45958.16862650463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45958.16862650463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45958.16862650463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45958.16862650463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45958.16862650463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45958.16862650463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45958.16862650463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45958.16862650463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45958.16862650463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45958.16862650463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45958.16862650463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45958.16862650463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45958.16862650463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45958.16862650463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45958.16862650463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45958.16862650463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45958.16862650463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45958.16862650463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45958.16862650463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45958.16862650463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45958.16862650463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45958.16862650463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45958.16862650463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45958.16862650463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45958.16862650463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45958.16862650463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45958.16862650463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45958.16862650463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45958.16862650463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45958.16862650463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45958.16862650463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45958.16862650463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45958.16862650463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45958.16862650463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45958.16862650463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45958.16862650463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45958.16862650463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45958.16862650463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45958.16862650463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45958.16862650463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45958.16862650463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45958.16862650463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45958.16862650463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45958.16862650463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45958.16862650463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45958.16862650463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45958.16862650463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45958.16862650463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45958.16862650463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45958.16862650463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45958.16862650463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45958.16862650463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45958.16862650463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45958.16862650463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45958.16862650463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45958.16862650463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45958.16862650463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45958.16862650463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45958.16862650463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45958.16862650463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45958.16862650463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45958.16862650463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45958.16862650463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45958.16862650463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45958.16862650463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45958.16862650463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45958.16862650463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45958.16862650463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45958.16862650463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45958.16862650463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45958.16862650463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45958.16862650463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45958.16862650463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45958.16862650463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45958.16862650463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45958.16862650463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45958.16862650463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45958.16862650463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45958.16862650463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45958.16862650463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45958.16862650463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45958.16862650463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45958.16862650463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45958.16862650463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45958.16862650463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45958.16862650463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45958.16862650463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45958.16862650463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45958.16862650463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45958.16862650463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45958.16862650463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45958.16862650463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45958.16862650463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45958.16862650463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45958.16862650463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45958.16862650463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45958.16862650463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45958.16862650463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45958.16862650463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45958.16862650463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45958.16862650463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45958.16862650463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45958.16862650463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45958.16862650463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45958.16862650463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45958.16862650463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45958.16862650463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45958.16862650463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45958.16862650463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45958.16862650463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45958.16862650463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45958.16862650463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45958.16862650463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45958.16862650463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45958.16862650463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45958.16862650463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45958.16862650463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45958.16862650463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45958.16862650463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45958.16862650463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45958.16862650463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45958.16862650463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45958.16862650463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45958.16862650463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45958.16862650463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45958.16862650463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45958.16862650463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45958.16862650463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45958.16862650463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45958.16862650463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45958.16862650463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45958.16862650463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45958.16862650463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45958.16862650463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45958.16862650463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45958.16862650463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45958.16862650463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45958.16862650463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45958.16862650463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45958.16862650463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45958.16862650463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45958.16862650463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45958.16862650463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45958.16862650463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45958.16862650463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45958.16862650463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45958.16862650463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45958.16862650463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45958.16862650463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45958.16862650463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45958.16862650463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45958.16862650463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45958.16862650463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45958.16862650463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45958.16862650463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45958.16862650463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45958.16862650463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45958.16862650463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45958.16862650463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45958.16862650463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45958.16862650463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45958.16862650463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45958.16862650463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45958.16862650463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45958.16862650463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45958.16862650463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45958.16862650463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45958.16862650463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45958.16862650463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45958.16862650463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45958.16862650463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45958.16862650463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45958.16862650463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45958.16862650463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45958.16862650463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45958.16862650463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45958.16862650463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45958.16862650463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45958.16862650463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45958.16862650463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45958.16862650463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45958.16862650463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45958.16862650463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45958.16862650463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45958.16862650463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45958.16862650463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45958.16862650463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45958.16862650463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45958.16862650463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45958.16862650463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45958.16862650463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45958.16862650463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45958.16862650463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45958.16862650463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45958.16862650463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45958.16862650463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45958.16862650463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45958.16862650463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45958.16862650463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45958.16862650463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45958.16862650463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45958.16862650463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45958.16862650463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45958.16862650463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45958.16862650463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45958.16862650463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45958.16862650463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45958.16862650463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45958.16862650463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45958.16862650463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45958.16862650463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45958.16862650463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45958.16862650463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45958.16862650463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45958.16862650463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45958.16862650463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45958.16862650463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45958.16862650463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45958.16862650463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45958.16862650463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45958.16862650463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45958.16862650463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45958.16862650463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45958.16862650463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45958.16862650463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45958.16862650463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45958.16862650463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45958.16862650463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45958.16862650463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45958.16862650463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45958.16862650463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45958.16862650463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45958.16862650463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45958.16862650463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45958.16862650463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45958.16862650463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45958.16862650463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45958.16862650463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45958.16862650463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45958.16862650463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45958.16862650463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45958.16862650463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45958.16862650463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45958.16862650463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45958.16862650463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45958.16862650463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45958.16862650463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45958.16862650463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45958.16862650463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45958.16862650463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45958.16862650463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45958.16862650463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45958.16862650463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45958.16862650463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45958.16862650463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45958.16862650463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45958.16862650463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45958.16862650463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45958.16862650463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45958.16862650463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45958.16862650463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45958.16862650463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45958.16862650463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45958.16862650463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45958.16862650463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45958.16862650463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45958.16862650463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45958.16862650463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45958.16862650463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45958.16862650463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45958.16862650463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45958.16862650463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45958.16862650463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45958.16862650463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45958.16862650463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45958.16862650463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45958.16862650463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45958.16862650463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45958.16862650463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45958.16862650463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45958.16862650463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45958.16862650463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45958.16862650463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45958.16862650463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45958.16862650463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45958.16862650463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45958.16862650463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45958.16862650463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45958.16862650463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45958.16862650463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45958.16862650463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45958.16862650463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45958.16862650463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45958.16862650463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45958.16862650463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45958.16862650463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45958.16862650463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45958.16862650463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45958.16862650463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45958.16862650463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45958.16862650463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45958.16862650463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45958.16862650463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45958.16862650463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45958.16862650463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45958.16862650463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45958.16862650463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45958.16862650463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45958.16862650463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45958.16862650463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45958.16862650463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45958.16862650463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45958.16862650463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45958.16862650463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45958.16862650463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45958.16862650463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45958.16862650463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45958.16862650463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45958.16862650463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45958.16862650463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45958.16862650463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45958.16862650463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45958.16862650463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45958.16862650463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45958.16862650463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45958.16862650463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45958.16862650463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45958.16862650463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45958.16862650463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45958.16862650463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45958.16862650463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45958.16862650463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45958.16862650463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45958.16862650463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45958.16862650463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45958.16862650463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45958.16862650463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45958.16862650463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45958.16862650463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45958.16862650463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45958.16862650463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45958.16862650463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45958.16862650463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45958.16862650463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45958.16862650463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45958.16862650463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45958.16862650463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45958.16862650463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45958.16862650463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45958.16862650463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45958.16862650463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45958.16862650463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45958.16862650463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45958.16862650463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45958.16862650463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45958.16862650463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45958.16862650463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45958.16862650463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45958.16862650463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45958.16862650463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45958.16862650463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45958.16862650463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45958.16862650463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45958.16862650463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45958.16862650463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45958.16862650463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45958.16862650463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45958.16862650463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45958.16862650463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45958.16862650463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45958.16862650463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45958.16862650463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45958.16862650463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45958.16862650463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45958.16862650463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45958.16862650463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45958.16862650463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45958.16862650463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45958.16862650463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45958.16862650463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45958.16862650463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45958.16862650463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45958.16862650463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45958.16862650463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45958.16862650463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45958.16862650463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45958.16862650463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45958.16862650463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45958.16862650463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45958.16862650463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45958.16862650463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45958.16862650463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45958.16862650463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45958.16862650463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45958.16862650463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45958.16862650463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45958.16862650463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45958.16862650463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45958.16862650463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45958.16862650463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45958.16862650463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45958.16862650463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45958.16862650463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45958.16862650463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45958.16862650463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45958.16862650463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45958.16862650463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45958.16862650463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45958.16862650463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45958.16862650463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45958.16862650463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45958.16862650463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45958.16862650463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45958.16862650463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45958.16862650463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45958.16862650463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45958.16862650463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45958.16862650463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45958.16862650463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45958.16862650463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45958.16862650463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45958.16862650463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45958.16862650463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45958.16862650463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45958.16862650463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45958.16862650463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45958.16862650463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45958.16862650463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45958.16862650463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45958.16862650463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45958.16862650463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45958.16862650463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45958.16862650463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45958.16862650463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45958.16862650463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45958.16862650463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45958.16862650463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45958.16862650463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45958.16862650463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45958.16862650463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45958.16862650463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45958.16862650463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45958.16862650463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45958.16862650463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45958.16862650463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45958.16862650463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45958.16862650463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45958.16862650463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45958.16862650463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45958.16862650463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45958.16862650463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45958.16862650463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45958.16862650463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45958.16862650463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45958.16862650463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45958.16862650463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45958.16862650463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45958.16862650463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45958.16862650463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45958.16862650463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45958.16862650463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45958.16862650463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45958.16862650463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45958.16862650463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45958.16862650463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45958.16862650463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45958.16862650463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45958.16862650463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45958.16862650463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45958.16862650463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45958.16862650463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45958.16862650463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45958.16862650463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45958.16862650463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45958.16862650463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45958.16862650463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45958.16862650463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45958.16862650463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45958.16862650463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45958.16862650463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45958.16862650463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45958.16862650463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45958.16862650463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45958.16862650463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45958.16862650463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45958.16862650463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45958.16862650463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45958.16862650463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45958.16862650463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45958.16862650463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45958.16862650463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45958.16862650463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45958.16862650463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45958.16862650463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45958.16862650463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45958.16862650463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45958.16862650463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45958.16862650463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45958.16862650463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45958.16862650463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45958.16862650463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45958.16862650463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45958.16862650463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45958.16862650463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45958.16862650463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45958.16862650463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45958.16862650463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45958.16862650463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45958.16862650463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45958.16862650463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45958.16862650463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45958.16862650463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45958.16862650463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45958.16862650463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45958.16862650463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45958.16862650463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45958.16862650463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45958.16862650463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45958.16862650463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45958.16862650463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45958.16862650463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45958.16862650463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45958.16862650463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45958.16862650463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45958.16862650463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45958.16862650463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45958.16862650463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45958.16862650463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45958.16862650463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45958.16862650463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45958.16862650463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45958.16862650463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45958.16862650463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45958.16862650463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45958.16862650463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45958.16862650463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45958.16862650463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45958.16862650463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45958.16862650463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45958.16862650463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45958.16862650463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45958.16862650463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45958.16862650463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45958.16862650463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45958.16862650463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45958.16862650463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45958.16862650463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45958.16862650463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45958.16862650463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45958.16862650463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45958.16862650463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45958.16862650463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45958.16862650463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45958.16862650463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45958.16862650463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45958.16862650463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45958.16862650463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45958.16862650463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45958.16862650463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45958.16862650463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45958.16862650463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45958.16862650463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45958.16862650463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45958.16862650463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45958.16862650463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45958.16862650463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45958.16862650463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45958.16862650463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45958.16862650463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45958.16862650463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45958.16862650463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45958.16862650463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45958.16862650463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45958.16862650463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45958.16862650463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45958.16862650463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45958.16862650463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45958.16862650463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45958.16862650463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45958.16862650463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45958.16862650463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45958.16862650463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45958.16862650463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45958.16862650463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45958.16862650463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45958.16862650463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45958.16862650463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45958.16862650463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45958.16862650463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45958.16862650463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45958.16862650463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45958.16862650463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45958.16862650463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45958.16862650463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45958.16862650463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45958.16862650463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45958.16862650463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45958.16862650463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45958.16862650463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45958.16862650463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45958.16862650463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45958.16862650463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45958.16862650463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45958.16862650463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45958.16862650463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45958.16862650463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45958.16862650463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45958.16862650463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45958.16862650463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45958.16862650463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45958.16862650463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45958.16862650463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45958.16862650463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45958.16862650463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45958.16862650463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45958.16862650463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45958.16862650463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45958.16862650463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45958.16862650463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45958.16862650463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45958.16862650463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45958.16862650463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45958.16862650463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45958.16862650463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45958.16862650463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45958.16862650463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45958.16862650463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45958.16862650463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45958.16862650463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45958.16862650463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45958.16862650463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45958.16862650463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45958.16862650463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45958.16862650463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45958.16862650463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45958.16862650463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45958.16862650463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45958.16862650463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45958.16862650463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45958.16862650463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45958.16862650463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45958.16862650463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45958.16862650463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45958.16862650463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45958.16862650463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45958.16862650463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45958.16862650463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45958.16862650463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45958.16862650463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45958.16862650463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45958.16862650463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45958.16862650463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45958.16862650463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45958.16862650463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45958.16862650463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45958.16862650463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45958.16862650463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45958.16862650463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45958.16862650463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45958.16862650463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45958.16862650463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45958.16862650463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45958.16862650463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45958.16862650463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45958.16862650463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45958.16862650463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45958.16862650463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45958.16862650463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45958.16862650463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45958.16862650463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45958.16862650463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45958.16862650463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45958.16862650463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45958.16862650463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45958.16862650463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45958.16862650463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45958.16862650463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45958.16862650463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45958.16862650463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45958.16862650463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45958.16862650463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45958.16862650463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45958.16862650463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45958.16862650463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45958.16862650463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45958.16862650463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45958.16862650463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45958.16862650463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45958.16862650463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45958.16862650463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45958.16862650463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45958.16862650463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45958.16862650463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45958.16862650463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45958.16862650463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45958.16862650463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45958.16862650463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45958.16862650463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45958.16862650463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45958.16862650463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45958.16862650463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45958.16862650463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45958.16862650463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45958.16862650463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45958.16862650463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45958.16862650463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45958.16862650463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45958.16862650463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45958.16862650463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45958.16862650463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45958.16862650463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45958.16862650463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45958.16862650463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45958.16862650463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45958.16862650463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45958.16862650463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45958.16862650463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45958.16862650463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45958.16862650463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45958.16862650463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45958.16862650463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45958.16862650463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45958.16862650463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45958.16862650463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45958.16862650463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45958.16862650463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45958.16862650463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45958.16862650463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45958.16862650463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45958.16862650463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45958.16862650463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45958.16862650463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45958.16862650463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45958.16862650463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45958.16862650463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45958.16862650463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45958.16862650463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45958.16862650463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45958.16862650463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45958.16862650463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45958.16862650463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45958.16862650463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45958.16862650463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45958.16862650463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45958.16862650463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45958.16862650463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45958.16862650463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45958.16862650463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45958.16862650463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45958.16862650463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45958.16862650463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45958.16862650463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45958.16862650463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45958.16862650463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45958.16862650463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45958.16862650463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45958.16862650463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45958.16862650463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45958.16862650463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45958.16862650463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45958.16862650463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45958.16862650463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45958.16862650463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45958.16862650463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45958.16862650463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45958.16862650463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45958.16862650463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45958.16862650463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45958.16862650463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45958.16862650463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45958.16862650463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45958.16862650463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45958.16862650463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45958.16862650463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45958.16862650463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45958.16862650463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45958.16862650463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45958.16862650463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45958.16862650463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45958.16862650463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45958.16862650463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45958.16862650463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45958.16862650463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45958.16862650463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45958.16862650463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45958.16862650463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45958.16862650463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45958.16862650463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45958.16862650463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45958.16862650463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45958.16862650463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45958.16862650463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45958.16862650463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45958.16862650463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45958.16862650463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45958.16862650463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45958.16862650463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45958.16862650463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45958.16862650463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45958.16862650463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45958.16862650463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45958.16862650463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45958.16862650463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45958.16862650463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45958.16862650463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45958.16862650463</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J17" sqref="J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254.68790891203389</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45958.16862650463</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45958.16862650463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45958.16862650463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45958.16862650463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45958.16862650463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45958.16862650463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45958.16862650463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45958.16862650463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45958.16862650463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45958.16862650463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45958.16862650463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45958.16862650463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45958.16862650463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45958.16862650463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45958.16862650463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45958.16862650463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45958.16862650463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45958.16862650463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45958.16862650463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45958.16862650463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45958.16862650463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45958.16862650463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45958.16862650463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45958.16862650463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45958.16862650463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45958.16862650463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45958.16862650463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45958.16862650463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45958.16862650463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45958.16862650463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45958.16862650463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45958.16862650463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45958.16862650463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45958.16862650463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45958.16862650463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45958.16862650463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45958.16862650463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45958.16862650463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45958.16862650463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45958.16862650463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45958.16862650463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45958.16862650463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45958.16862650463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45958.16862650463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45958.16862650463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45958.16862650463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45958.16862650463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45958.16862650463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45958.16862650463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45958.16862650463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45958.16862650463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45958.16862650463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45958.16862650463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45958.16862650463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45958.16862650463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45958.16862650463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45958.16862650463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45958.16862650463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45958.16862650463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45958.16862650463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45958.16862650463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45958.16862650463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45958.16862650463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45958.16862650463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45958.16862650463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45958.16862650463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45958.16862650463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45958.16862650463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45958.16862650463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45958.16862650463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45958.16862650463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45958.16862650463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45958.16862650463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45958.16862650463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45958.16862650463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45958.16862650463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45958.16862650463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45958.16862650463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45958.16862650463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45958.16862650463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45958.16862650463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45958.16862650463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45958.16862650463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45958.16862650463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45958.16862650463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45958.16862650463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45958.16862650463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45958.16862650463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45958.16862650463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45958.16862650463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45958.16862650463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45958.16862650463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45958.16862650463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45958.16862650463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45958.16862650463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45958.16862650463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45958.16862650463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45958.16862650463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45958.16862650463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45958.16862650463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45958.16862650463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45958.16862650463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45958.16862650463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45958.16862650463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45958.16862650463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45958.16862650463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45958.16862650463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45958.16862650463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45958.16862650463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45958.16862650463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45958.16862650463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45958.16862650463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45958.16862650463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45958.16862650463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45958.16862650463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45958.16862650463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45958.16862650463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45958.16862650463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45958.16862650463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45958.16862650463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45958.16862650463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45958.16862650463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45958.16862650463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45958.16862650463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45958.16862650463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45958.16862650463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45958.16862650463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45958.16862650463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45958.16862650463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45958.16862650463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45958.16862650463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45958.16862650463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45958.16862650463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45958.16862650463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45958.16862650463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45958.16862650463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45958.16862650463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45958.16862650463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45958.16862650463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45958.16862650463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45958.16862650463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45958.16862650463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45958.16862650463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45958.16862650463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45958.16862650463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45958.16862650463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45958.16862650463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45958.16862650463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45958.16862650463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45958.16862650463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45958.16862650463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45958.16862650463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45958.16862650463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45958.16862650463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45958.16862650463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45958.16862650463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45958.16862650463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45958.16862650463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45958.16862650463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45958.16862650463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45958.16862650463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45958.16862650463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45958.16862650463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45958.16862650463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45958.16862650463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45958.16862650463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45958.16862650463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45958.16862650463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45958.16862650463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45958.16862650463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45958.16862650463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45958.16862650463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45958.16862650463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45958.16862650463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45958.16862650463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45958.16862650463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45958.16862650463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45958.16862650463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45958.16862650463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45958.16862650463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45958.16862650463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45958.16862650463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45958.16862650463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45958.16862650463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45958.16862650463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45958.16862650463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45958.16862650463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45958.16862650463</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45958.16862650463</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66.336566319441772</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31.979749189813447</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9.5075153935176786</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45958.16862650463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45958.16862650463</v>
      </c>
      <c r="H6" s="153"/>
      <c r="I6" s="152" t="str">
        <f>IFERROR(VLOOKUP(D6,DB!A:F,6,0),"")</f>
        <v/>
      </c>
      <c r="J6" s="152" t="str">
        <f>IFERROR(VLOOKUP(D6,DB!A:G,7,0),"")</f>
        <v/>
      </c>
      <c r="K6" s="152"/>
      <c r="L6" s="152" t="str">
        <f>IFERROR(VLOOKUP(D6,DB!A:I,9,0),"")</f>
        <v/>
      </c>
    </row>
    <row r="7" spans="1:13" ht="15">
      <c r="A7" s="152"/>
      <c r="B7" s="152" t="str">
        <f>IFERROR(VLOOKUP(D7,DB!A:K,11,0),"")</f>
        <v>R5</v>
      </c>
      <c r="C7" s="152"/>
      <c r="D7" s="152" t="s">
        <v>35658</v>
      </c>
      <c r="E7" s="152"/>
      <c r="F7" s="153"/>
      <c r="G7" s="154">
        <f ca="1">IFERROR(NOW()-F7,"")</f>
        <v>45958.16862650463</v>
      </c>
      <c r="H7" s="153"/>
      <c r="I7" s="152" t="str">
        <f>IFERROR(VLOOKUP(D7,DB!A:F,6,0),"")</f>
        <v>SCECO</v>
      </c>
      <c r="J7" s="152" t="str">
        <f>IFERROR(VLOOKUP(D7,DB!A:G,7,0),"")</f>
        <v>Dead</v>
      </c>
      <c r="K7" s="152"/>
      <c r="L7" s="152" t="str">
        <f>IFERROR(VLOOKUP(D7,DB!A:I,9,0),"")</f>
        <v>Latis</v>
      </c>
    </row>
    <row r="8" spans="1:13" ht="15">
      <c r="A8" s="152"/>
      <c r="B8" s="152" t="str">
        <f>IFERROR(VLOOKUP(D8,DB!A:K,11,0),"")</f>
        <v/>
      </c>
      <c r="C8" s="152"/>
      <c r="D8" s="169"/>
      <c r="E8" s="152"/>
      <c r="F8" s="153"/>
      <c r="G8" s="154">
        <f ca="1">IFERROR(NOW()-F8,"")</f>
        <v>45958.16862650463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45958.16862650463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45958.16862650463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45958.16862650463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45958.16862650463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45958.16862650463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45958.16862650463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45958.16862650463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45958.16862650463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45958.16862650463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45958.16862650463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45958.16862650463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45958.16862650463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45958.16862650463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45958.16862650463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45958.16862650463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45958.16862650463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45958.16862650463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45958.16862650463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45958.16862650463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45958.16862650463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45958.16862650463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45958.16862650463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45958.16862650463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45958.16862650463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45958.16862650463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45958.16862650463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45958.16862650463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45958.16862650463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45958.16862650463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45958.16862650463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45958.16862650463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45958.16862650463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45958.16862650463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45958.16862650463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45958.16862650463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45958.16862650463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45958.16862650463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45958.16862650463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45958.16862650463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45958.16862650463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45958.16862650463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45958.16862650463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45958.16862650463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45958.16862650463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45958.16862650463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45958.16862650463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45958.16862650463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45958.16862650463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45958.16862650463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45958.16862650463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45958.16862650463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45958.16862650463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45958.16862650463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45958.16862650463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45958.16862650463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45958.16862650463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45958.16862650463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45958.16862650463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45958.16862650463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45958.16862650463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45958.16862650463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45958.16862650463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45958.16862650463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45958.16862650463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45958.16862650463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45958.16862650463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45958.16862650463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45958.16862650463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45958.16862650463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45958.16862650463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45958.16862650463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45958.16862650463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45958.16862650463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45958.16862650463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45958.16862650463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45958.16862650463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45958.16862650463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45958.16862650463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45958.16862650463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45958.16862650463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45958.16862650463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45958.16862650463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45958.16862650463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45958.16862650463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45958.16862650463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45958.16862650463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45958.16862650463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45958.16862650463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45958.16862650463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45958.16862650463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45958.16862650463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45958.16862650463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45958.16862650463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45958.16862650463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45958.16862650463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45958.16862650463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45958.16862650463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45958.16862650463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45958.16862650463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45958.16862650463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45958.16862650463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45958.16862650463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45958.16862650463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45958.16862650463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45958.16862650463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45958.16862650463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45958.16862650463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45958.16862650463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45958.16862650463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45958.16862650463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45958.16862650463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45958.16862650463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45958.16862650463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45958.16862650463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45958.16862650463</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45958.16862650463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45958.16862650463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45958.16862650463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45958.16862650463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45958.16862650463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45958.16862650463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45958.16862650463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45958.16862650463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45958.16862650463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45958.16862650463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45958.16862650463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45958.16862650463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45958.16862650463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45958.16862650463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45958.16862650463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45958.16862650463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45958.16862650463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45958.16862650463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45958.16862650463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45958.16862650463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45958.16862650463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45958.16862650463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45958.16862650463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45958.16862650463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45958.16862650463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45958.16862650463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45958.16862650463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45958.16862650463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45958.16862650463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45958.16862650463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45958.16862650463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45958.16862650463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45958.16862650463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45958.16862650463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45958.16862650463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45958.16862650463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45958.16862650463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45958.16862650463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45958.16862650463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45958.16862650463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45958.16862650463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45958.16862650463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45958.16862650463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45958.16862650463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45958.16862650463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45958.16862650463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45958.16862650463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45958.16862650463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45958.16862650463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45958.16862650463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45958.16862650463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45958.16862650463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45958.16862650463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45958.16862650463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45958.16862650463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45958.16862650463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45958.16862650463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45958.16862650463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45958.16862650463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45958.16862650463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45958.16862650463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45958.16862650463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45958.16862650463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45958.16862650463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45958.16862650463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45958.16862650463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45958.16862650463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45958.16862650463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45958.16862650463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45958.16862650463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45958.16862650463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45958.16862650463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45958.16862650463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45958.16862650463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45958.16862650463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45958.16862650463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45958.16862650463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45958.16862650463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45958.16862650463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45958.16862650463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45958.16862650463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45958.16862650463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45958.16862650463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45958.16862650463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45958.16862650463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45958.16862650463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45958.16862650463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45958.16862650463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45958.16862650463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45958.16862650463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45958.16862650463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45958.16862650463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45958.16862650463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45958.16862650463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45958.16862650463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45958.16862650463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45958.16862650463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45958.16862650463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45958.16862650463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45958.16862650463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45958.16862650463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45958.16862650463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45958.16862650463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45958.16862650463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45958.16862650463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45958.16862650463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45958.16862650463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45958.16862650463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45958.16862650463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45958.16862650463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45958.16862650463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45958.16862650463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45958.16862650463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45958.16862650463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45958.16862650463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45958.16862650463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45958.16862650463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45958.16862650463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45958.16862650463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45958.16862650463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45958.16862650463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45958.16862650463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45958.16862650463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45958.16862650463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45958.16862650463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45958.16862650463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45958.16862650463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45958.16862650463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45958.16862650463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45958.16862650463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45958.16862650463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45958.16862650463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45958.16862650463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45958.16862650463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45958.16862650463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45958.16862650463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45958.16862650463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45958.16862650463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45958.16862650463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45958.16862650463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45958.16862650463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45958.16862650463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45958.16862650463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45958.16862650463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45958.16862650463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45958.16862650463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45958.16862650463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45958.16862650463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45958.16862650463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45958.16862650463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45958.16862650463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45958.16862650463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45958.16862650463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45958.16862650463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45958.16862650463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45958.16862650463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45958.16862650463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45958.16862650463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45958.16862650463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45958.16862650463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45958.16862650463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45958.16862650463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45958.16862650463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45958.16862650463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45958.16862650463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45958.16862650463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45958.16862650463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45958.16862650463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45958.16862650463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45958.16862650463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45958.16862650463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45958.16862650463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45958.16862650463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45958.16862650463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45958.16862650463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45958.16862650463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45958.16862650463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45958.16862650463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45958.16862650463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45958.16862650463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45958.16862650463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45958.16862650463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45958.16862650463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45958.16862650463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45958.16862650463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45958.16862650463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45958.16862650463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45958.16862650463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45958.16862650463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45958.16862650463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45958.16862650463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45958.16862650463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45958.16862650463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45958.16862650463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45958.16862650463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45958.16862650463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45958.16862650463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45958.16862650463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45958.16862650463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45958.16862650463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45958.16862650463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45958.16862650463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45958.16862650463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45958.16862650463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45958.16862650463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45958.16862650463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45958.16862650463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45958.16862650463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45958.16862650463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45958.16862650463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45958.16862650463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45958.16862650463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45958.16862650463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45958.16862650463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45958.16862650463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45958.16862650463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45958.16862650463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45958.16862650463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45958.16862650463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45958.16862650463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45958.16862650463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45958.16862650463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45958.16862650463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45958.16862650463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45958.16862650463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45958.16862650463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45958.16862650463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45958.16862650463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45958.16862650463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45958.16862650463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45958.16862650463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45958.16862650463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45958.16862650463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45958.16862650463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45958.16862650463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45958.16862650463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45958.16862650463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45958.16862650463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45958.16862650463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45958.16862650463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45958.16862650463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45958.16862650463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45958.16862650463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45958.16862650463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45958.16862650463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45958.16862650463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45958.16862650463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45958.16862650463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45958.16862650463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45958.16862650463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45958.16862650463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45958.16862650463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45958.16862650463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45958.16862650463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45958.16862650463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45958.16862650463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45958.16862650463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45958.16862650463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45958.16862650463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45958.16862650463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45958.16862650463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45958.16862650463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45958.16862650463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45958.16862650463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45958.16862650463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45958.16862650463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45958.16862650463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45958.16862650463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45958.16862650463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45958.16862650463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45958.16862650463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45958.16862650463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45958.16862650463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45958.16862650463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45958.16862650463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45958.16862650463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45958.16862650463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45958.16862650463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45958.16862650463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45958.16862650463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45958.16862650463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45958.16862650463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45958.16862650463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45958.16862650463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45958.16862650463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45958.16862650463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45958.16862650463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45958.16862650463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45958.16862650463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45958.16862650463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45958.16862650463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45958.16862650463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45958.16862650463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45958.16862650463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45958.16862650463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45958.16862650463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45958.16862650463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45958.16862650463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45958.16862650463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45958.16862650463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45958.16862650463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45958.16862650463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45958.16862650463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45958.16862650463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45958.16862650463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45958.16862650463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45958.16862650463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45958.16862650463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45958.16862650463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45958.16862650463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45958.16862650463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45958.16862650463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45958.16862650463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45958.16862650463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45958.16862650463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45958.16862650463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45958.16862650463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45958.16862650463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45958.16862650463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45958.16862650463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45958.16862650463</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F5" sqref="F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1.0420486112707295E-2</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
      </c>
      <c r="C3" s="105"/>
      <c r="D3" s="169"/>
      <c r="E3" s="106"/>
      <c r="F3" s="107"/>
      <c r="G3" s="77">
        <f ca="1">IFERROR(NOW()-F3,"-")</f>
        <v>45958.16862650463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45958.16862650463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45958.16862650463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45958.16862650463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45958.16862650463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45958.16862650463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45958.16862650463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45958.16862650463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45958.16862650463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45958.16862650463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45958.16862650463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45958.16862650463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45958.16862650463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45958.16862650463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45958.16862650463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45958.16862650463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45958.16862650463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45958.16862650463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45958.16862650463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45958.16862650463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45958.16862650463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45958.16862650463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45958.16862650463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45958.16862650463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45958.16862650463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45958.16862650463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45958.16862650463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45958.16862650463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45958.16862650463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45958.16862650463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45958.16862650463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45958.16862650463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45958.16862650463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45958.16862650463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45958.16862650463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45958.16862650463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45958.16862650463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45958.16862650463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45958.16862650463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45958.16862650463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45958.16862650463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45958.16862650463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45958.16862650463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45958.16862650463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45958.16862650463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45958.16862650463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45958.16862650463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45958.16862650463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45958.16862650463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45958.16862650463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45958.16862650463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45958.16862650463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45958.16862650463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45958.16862650463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45958.16862650463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45958.16862650463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45958.16862650463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45958.16862650463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45958.16862650463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45958.16862650463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45958.16862650463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45958.16862650463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45958.16862650463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45958.16862650463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45958.16862650463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45958.16862650463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45958.16862650463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45958.16862650463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45958.16862650463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45958.16862650463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45958.16862650463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45958.16862650463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45958.16862650463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45958.16862650463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45958.16862650463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45958.16862650463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45958.16862650463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45958.16862650463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45958.16862650463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45958.16862650463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45958.16862650463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45958.16862650463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45958.16862650463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45958.16862650463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45958.16862650463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45958.16862650463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45958.16862650463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45958.16862650463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45958.16862650463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45958.16862650463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45958.16862650463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45958.16862650463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45958.16862650463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45958.16862650463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45958.16862650463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45958.16862650463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45958.16862650463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45958.16862650463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45958.16862650463</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2025-10-28T01:03:56Z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