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29" documentId="120_S{2AC9BD13-BADA-5192-A53E-5A8FF88502F6}" xr6:coauthVersionLast="47" xr6:coauthVersionMax="47" xr10:uidLastSave="{D3FB31FE-918A-4A9A-B8B5-FBFF79F3E507}"/>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<sst xmlns="http://schemas.openxmlformats.org/spreadsheetml/2006/main" count="180289" uniqueCount="39131">
  <si>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</si>
  <si>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</si>
  <si>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</si>
  <si>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</si>
  <si>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</si>
  <si>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</si>
  <si>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</si>
  <si>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</si>
  <si>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</si>
  <si>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</si>
  <si>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</si>
  <si>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</si>
  <si>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</si>
  <si>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</si>
  <si>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</si>
  <si>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</si>
  <si>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</si>
  <si>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</si>
  <si>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</si>
  <si>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</si>
  <si>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</si>
  <si>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</si>
  <si>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</si>
  <si>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</si>
  <si>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</si>
  <si>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</si>
  <si>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</si>
  <si>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</si>
  <si>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</si>
  <si>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</si>
  <si>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</si>
  <si>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</si>
  <si>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</si>
  <si>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</si>
  <si>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</si>
  <si>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</si>
  <si>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</si>
  <si>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</si>
  <si>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</si>
  <si>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</si>
  <si>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</si>
  <si>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</si>
  <si>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</si>
  <si>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</si>
  <si>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</si>
  <si>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</si>
  <si>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</si>
  <si>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</si>
  <si>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</si>
  <si>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</si>
  <si>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</si>
  <si>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</si>
  <si>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</si>
  <si>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</si>
  <si>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</si>
  <si>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</si>
  <si>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</si>
  <si>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</si>
  <si>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</si>
  <si>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</si>
  <si>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</si>
  <si>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</si>
  <si>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</si>
  <si>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</si>
  <si>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</si>
  <si>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</si>
  <si>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</si>
  <si>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</si>
  <si>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</si>
  <si>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</si>
  <si>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</si>
  <si>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</si>
  <si>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</si>
  <si>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</si>
  <si>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</si>
  <si>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</si>
  <si>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</si>
  <si>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</si>
  <si>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</si>
  <si>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</si>
  <si>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</si>
  <si>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</si>
  <si>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</si>
  <si>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</si>
  <si>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</si>
  <si>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</si>
  <si>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</si>
  <si>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</si>
  <si>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</si>
  <si>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</si>
  <si>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</si>
  <si>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</si>
  <si>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</si>
  <si>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</si>
  <si>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</si>
  <si>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</si>
  <si>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</si>
  <si>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</si>
  <si>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</si>
  <si>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</si>
  <si>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</si>
  <si>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</si>
  <si>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</si>
  <si>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</si>
  <si>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</si>
  <si>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</si>
  <si>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</si>
  <si>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</si>
  <si>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</si>
  <si>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</si>
  <si>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</si>
  <si>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</si>
  <si>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</si>
  <si>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</si>
  <si>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</si>
  <si>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</si>
  <si>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</si>
  <si>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</si>
  <si>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</si>
  <si>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</si>
  <si>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</si>
  <si>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</si>
  <si>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</si>
  <si>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</si>
  <si>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</si>
  <si>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</si>
  <si>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</si>
  <si>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</si>
  <si>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</si>
  <si>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</si>
  <si>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</si>
  <si>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</si>
  <si>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</si>
  <si>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</si>
  <si>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</si>
  <si>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</si>
  <si>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</si>
  <si>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</si>
  <si>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</si>
  <si>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</si>
  <si>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</si>
  <si>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</si>
  <si>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</si>
  <si>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</si>
  <si>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</si>
  <si>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</si>
  <si>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</si>
  <si>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</si>
  <si>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</si>
  <si>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</si>
  <si>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</si>
  <si>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</si>
  <si>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</si>
  <si>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</si>
  <si>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</si>
  <si>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</si>
  <si>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</si>
  <si>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</si>
  <si>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</si>
  <si>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</si>
  <si>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</si>
  <si>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</si>
  <si>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</si>
  <si>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</si>
  <si>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</si>
  <si>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</si>
  <si>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</si>
  <si>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</si>
  <si>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</si>
  <si>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</si>
  <si>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</si>
  <si>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</si>
  <si>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</si>
  <si>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</si>
  <si>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</si>
  <si>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</si>
  <si>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</si>
  <si>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</si>
  <si>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</si>
  <si>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</si>
  <si>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</si>
  <si>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</si>
  <si>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</si>
  <si>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</si>
  <si>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</si>
  <si>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</si>
  <si>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</si>
  <si>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</si>
  <si>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</si>
  <si>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</si>
  <si>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</si>
  <si>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</si>
  <si>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</si>
  <si>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</si>
  <si>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</si>
  <si>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</si>
  <si>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</si>
  <si>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</si>
  <si>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</si>
  <si>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</si>
  <si>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</si>
  <si>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</si>
  <si>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</si>
  <si>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</si>
  <si>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</si>
  <si>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</si>
  <si>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</si>
  <si>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</si>
  <si>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</si>
  <si>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</si>
  <si>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</si>
  <si>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</si>
  <si>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</si>
  <si>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</si>
  <si>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</si>
  <si>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</si>
  <si>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</si>
  <si>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</si>
  <si>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</si>
  <si>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</si>
  <si>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</si>
  <si>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</si>
  <si>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</si>
  <si>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</si>
  <si>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</si>
  <si>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</si>
  <si>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</si>
  <si>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</si>
  <si>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</si>
  <si>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</si>
  <si>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</si>
  <si>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</si>
  <si>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</si>
  <si>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</si>
  <si>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</si>
  <si>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</si>
  <si>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</si>
  <si>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</si>
  <si>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</si>
  <si>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</si>
  <si>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</si>
  <si>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</si>
  <si>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</si>
  <si>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</si>
  <si>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</si>
  <si>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</si>
  <si>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</si>
  <si>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</si>
  <si>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</si>
  <si>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</si>
  <si>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</si>
  <si>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</si>
  <si>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</si>
  <si>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</si>
  <si>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</si>
  <si>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</si>
  <si>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</si>
  <si>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</si>
  <si>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</si>
  <si>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</si>
  <si>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</si>
  <si>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</si>
  <si>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</si>
  <si>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</si>
  <si>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</si>
  <si>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</si>
  <si>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</si>
  <si>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</si>
  <si>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</si>
  <si>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</si>
  <si>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</si>
  <si>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</si>
  <si>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</si>
  <si>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</si>
  <si>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</si>
  <si>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</si>
  <si>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</si>
  <si>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</si>
  <si>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</si>
  <si>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</si>
  <si>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</si>
  <si>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</si>
  <si>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</si>
  <si>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</si>
  <si>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</si>
  <si>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</si>
  <si>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</si>
  <si>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</si>
  <si>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</si>
  <si>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</si>
  <si>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</si>
  <si>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</si>
  <si>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</si>
  <si>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</si>
  <si>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</si>
  <si>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</si>
  <si>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</si>
  <si>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</si>
  <si>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</si>
  <si>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</si>
  <si>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</si>
  <si>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</si>
  <si>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</si>
  <si>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</si>
  <si>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</si>
  <si>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</si>
  <si>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</si>
  <si>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</si>
  <si>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</si>
  <si>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</si>
  <si>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</si>
  <si>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</si>
  <si>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</si>
  <si>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</si>
  <si>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</si>
  <si>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</si>
  <si>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</si>
  <si>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</si>
  <si>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</si>
  <si>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</si>
  <si>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</si>
  <si>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</si>
  <si>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</si>
  <si>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</si>
  <si>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</si>
  <si>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</si>
  <si>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</si>
  <si>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</si>
  <si>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</si>
  <si>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</si>
  <si>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</si>
  <si>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</si>
  <si>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</si>
  <si>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</si>
  <si>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</si>
  <si>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</si>
  <si>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</si>
  <si>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</si>
  <si>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</si>
  <si>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</si>
  <si>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</si>
  <si>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</si>
  <si>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</si>
  <si>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</si>
  <si>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</si>
  <si>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</si>
  <si>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</si>
  <si>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</si>
  <si>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</si>
  <si>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</si>
  <si>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</si>
  <si>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</si>
  <si>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</si>
  <si>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</si>
  <si>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</si>
  <si>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</si>
  <si>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</si>
  <si>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</si>
  <si>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</si>
  <si>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</si>
  <si>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</si>
  <si>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</si>
  <si>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</si>
  <si>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</si>
  <si>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</si>
  <si>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</si>
  <si>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</si>
  <si>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</si>
  <si>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</si>
  <si>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</si>
  <si>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</si>
  <si>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</si>
  <si>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</si>
  <si>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</si>
  <si>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</si>
  <si>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</si>
  <si>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</si>
  <si>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</si>
  <si>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</si>
  <si>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</si>
  <si>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</si>
  <si>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</si>
  <si>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</si>
  <si>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</si>
  <si>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</si>
  <si>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</si>
  <si>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</si>
  <si>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</si>
  <si>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</si>
  <si>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</si>
  <si>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</si>
  <si>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</si>
  <si>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</si>
  <si>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</si>
  <si>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</si>
  <si>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</si>
  <si>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</si>
  <si>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</si>
  <si>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</si>
  <si>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</si>
  <si>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</si>
  <si>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</si>
  <si>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</si>
  <si>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</si>
  <si>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</si>
  <si>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</si>
  <si>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</si>
  <si>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</si>
  <si>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</si>
  <si>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</si>
  <si>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</si>
  <si>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</si>
  <si>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</si>
  <si>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</si>
  <si>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</si>
  <si>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</si>
  <si>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</si>
  <si>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</si>
  <si>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</si>
  <si>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</si>
  <si>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</si>
  <si>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</si>
  <si>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</si>
  <si>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</si>
  <si>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</si>
  <si>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</si>
  <si>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</si>
  <si>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</si>
  <si>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</si>
  <si>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</si>
  <si>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</si>
  <si>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</si>
  <si>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</si>
  <si>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</si>
  <si>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</si>
  <si>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</si>
  <si>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</si>
  <si>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</si>
  <si>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</si>
  <si>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</si>
  <si>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</si>
  <si>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</si>
  <si>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</si>
  <si>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</si>
  <si>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</si>
  <si>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</si>
  <si>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</si>
  <si>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</si>
  <si>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</si>
  <si>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</si>
  <si>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</si>
  <si>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</si>
  <si>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</si>
  <si>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</si>
  <si>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</si>
  <si>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</si>
  <si>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</si>
  <si>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</si>
  <si>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</si>
  <si>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</si>
  <si>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</si>
  <si>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</si>
  <si>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</si>
  <si>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</si>
  <si>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</si>
  <si>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</si>
  <si>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</si>
  <si>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</si>
  <si>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</si>
  <si>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</si>
  <si>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</si>
  <si>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</si>
  <si>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</si>
  <si>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</si>
  <si>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</si>
  <si>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</si>
  <si>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</si>
  <si>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</si>
  <si>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</si>
  <si>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</si>
  <si>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</si>
  <si>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</si>
  <si>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</si>
  <si>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</si>
  <si>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</si>
  <si>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</si>
  <si>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</si>
  <si>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</si>
  <si>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</si>
  <si>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</si>
  <si>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</si>
  <si>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</si>
  <si>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</si>
  <si>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</si>
  <si>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</si>
  <si>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</si>
  <si>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</si>
  <si>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</si>
  <si>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</si>
  <si>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</si>
  <si>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</si>
  <si>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</si>
  <si>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</si>
  <si>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</si>
  <si>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</si>
  <si>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</si>
  <si>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</si>
  <si>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</si>
  <si>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</si>
  <si>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</si>
  <si>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</si>
  <si>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</si>
  <si>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</si>
  <si>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</si>
  <si>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</si>
  <si>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</si>
  <si>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</si>
  <si>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</si>
  <si>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</si>
  <si>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</si>
  <si>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</si>
  <si>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</si>
  <si>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</si>
  <si>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</si>
  <si>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</si>
  <si>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</si>
  <si>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</si>
  <si>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</si>
  <si>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</si>
  <si>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</si>
  <si>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</si>
  <si>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</si>
  <si>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</si>
  <si>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</si>
  <si>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</si>
  <si>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</si>
  <si>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</si>
  <si>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</si>
  <si>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</si>
  <si>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</si>
  <si>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</si>
  <si>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</si>
  <si>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</si>
  <si>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</si>
  <si>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</si>
  <si>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</si>
  <si>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</si>
  <si>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</si>
  <si>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</si>
  <si>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</si>
  <si>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</si>
  <si>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</si>
  <si>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</si>
  <si>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</si>
  <si>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</si>
  <si>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</si>
  <si>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</si>
  <si>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</si>
  <si>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</si>
  <si>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</si>
  <si>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</si>
  <si>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</si>
  <si>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</si>
  <si>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</si>
  <si>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</si>
  <si>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</si>
  <si>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</si>
  <si>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</si>
  <si>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</si>
  <si>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</si>
  <si>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</si>
  <si>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</si>
  <si>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</si>
  <si>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</si>
  <si>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</si>
  <si>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</si>
  <si>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</si>
  <si>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</si>
  <si>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</si>
  <si>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</si>
  <si>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</si>
  <si>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</si>
  <si>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</si>
  <si>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</si>
  <si>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</si>
  <si>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</si>
  <si>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</si>
  <si>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</si>
  <si>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</si>
  <si>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</si>
  <si>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</si>
  <si>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</si>
  <si>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</si>
  <si>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</si>
  <si>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</si>
  <si>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</si>
  <si>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</si>
  <si>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</si>
  <si>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</si>
  <si>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</si>
  <si>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</si>
  <si>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</si>
  <si>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</si>
  <si>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</si>
  <si>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</si>
  <si>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</si>
  <si>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</si>
  <si>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</si>
  <si>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</si>
  <si>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</si>
  <si>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</si>
  <si>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</si>
  <si>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</si>
  <si>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</si>
  <si>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</si>
  <si>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</si>
  <si>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</si>
  <si>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</si>
  <si>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</si>
  <si>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</si>
  <si>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</si>
  <si>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</si>
  <si>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</si>
  <si>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</si>
  <si>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</si>
  <si>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</si>
  <si>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</si>
  <si>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</si>
  <si>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</si>
  <si>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</si>
  <si>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</si>
  <si>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</si>
  <si>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</si>
  <si>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</si>
  <si>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</si>
  <si>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</si>
  <si>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</si>
  <si>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</si>
  <si>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</si>
  <si>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</si>
  <si>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</si>
  <si>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</si>
  <si>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</si>
  <si>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</si>
  <si>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</si>
  <si>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</si>
  <si>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</si>
  <si>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</si>
  <si>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</si>
  <si>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</si>
  <si>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</si>
  <si>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</si>
  <si>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</si>
  <si>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</si>
  <si>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</si>
  <si>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</si>
  <si>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</si>
  <si>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</si>
  <si>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</si>
  <si>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</si>
  <si>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</si>
  <si>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</si>
  <si>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</si>
  <si>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</si>
  <si>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</si>
  <si>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</si>
  <si>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</si>
  <si>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</si>
  <si>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</si>
  <si>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</si>
  <si>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</si>
  <si>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</si>
  <si>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</si>
  <si>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</si>
  <si>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</si>
  <si>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</si>
  <si>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</si>
  <si>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</si>
  <si>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</si>
  <si>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</si>
  <si>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</si>
  <si>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</si>
  <si>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</si>
  <si>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</si>
  <si>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</si>
  <si>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</si>
  <si>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</si>
  <si>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</si>
  <si>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</si>
  <si>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</si>
  <si>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</si>
  <si>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</si>
  <si>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</si>
  <si>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</si>
  <si>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</si>
  <si>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</si>
  <si>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</si>
  <si>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</si>
  <si>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</si>
  <si>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</si>
  <si>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</si>
  <si>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</si>
  <si>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</si>
  <si>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</si>
  <si>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</si>
  <si>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</si>
  <si>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</si>
  <si>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</si>
  <si>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</si>
  <si>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</si>
  <si>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</si>
  <si>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</si>
  <si>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</si>
  <si>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</si>
  <si>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</si>
  <si>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</si>
  <si>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</si>
  <si>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</si>
  <si>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</si>
  <si>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</si>
  <si>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</si>
  <si>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</si>
  <si>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</si>
  <si>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</si>
  <si>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</si>
  <si>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</si>
  <si>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</si>
  <si>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</si>
  <si>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</si>
  <si>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</si>
  <si>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</si>
  <si>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</si>
  <si>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</si>
  <si>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</si>
  <si>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</si>
  <si>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</si>
  <si>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</si>
  <si>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</si>
  <si>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</si>
  <si>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</si>
  <si>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</si>
  <si>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</si>
  <si>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</si>
  <si>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</si>
  <si>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</si>
  <si>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</si>
  <si>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</si>
  <si>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</si>
  <si>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</si>
  <si>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</si>
  <si>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</si>
  <si>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</si>
  <si>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</si>
  <si>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</si>
  <si>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</si>
  <si>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</si>
  <si>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</si>
  <si>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</si>
  <si>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</si>
  <si>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</si>
  <si>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</si>
  <si>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</si>
  <si>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</si>
  <si>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</si>
  <si>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</si>
  <si>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</si>
  <si>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</si>
  <si>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</si>
  <si>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</si>
  <si>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</si>
  <si>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</si>
  <si>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</si>
  <si>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</si>
  <si>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</si>
  <si>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</si>
  <si>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</si>
  <si>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</si>
  <si>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</si>
  <si>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</si>
  <si>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</si>
  <si>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</si>
  <si>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</si>
  <si>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</si>
  <si>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</si>
  <si>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</si>
  <si>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</si>
  <si>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</si>
  <si>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</si>
  <si>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</si>
  <si>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</si>
  <si>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</si>
  <si>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</si>
  <si>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</si>
  <si>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</si>
  <si>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</si>
  <si>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</si>
  <si>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</si>
  <si>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</si>
  <si>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</si>
  <si>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</si>
  <si>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</si>
  <si>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</si>
  <si>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</si>
  <si>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</si>
  <si>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</si>
  <si>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</si>
  <si>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</si>
  <si>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</si>
  <si>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</si>
  <si>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</si>
  <si>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</si>
  <si>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</si>
  <si>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</si>
  <si>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</si>
  <si>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</si>
  <si>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</si>
  <si>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</si>
  <si>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</si>
  <si>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</si>
  <si>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</si>
  <si>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</si>
  <si>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</si>
  <si>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</si>
  <si>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</si>
  <si>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</si>
  <si>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</si>
  <si>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</si>
  <si>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</si>
  <si>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</si>
  <si>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</si>
  <si>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</si>
  <si>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</si>
  <si>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</si>
  <si>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</si>
  <si>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</si>
  <si>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</si>
  <si>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</si>
  <si>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</si>
  <si>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</si>
  <si>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</si>
  <si>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</si>
  <si>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</si>
  <si>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</si>
  <si>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</si>
  <si>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</si>
  <si>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</si>
  <si>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</si>
  <si>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</si>
  <si>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</si>
  <si>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</si>
  <si>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</si>
  <si>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</si>
  <si>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</si>
  <si>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</si>
  <si>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</si>
  <si>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</si>
  <si>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</si>
  <si>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</si>
  <si>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</si>
  <si>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</si>
  <si>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</si>
  <si>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</si>
  <si>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</si>
  <si>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</si>
  <si>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</si>
  <si>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</si>
  <si>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</si>
  <si>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</si>
  <si>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</si>
  <si>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</si>
  <si>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</si>
  <si>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</si>
  <si>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</si>
  <si>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</si>
  <si>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</si>
  <si>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</si>
  <si>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</si>
  <si>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</si>
  <si>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</si>
  <si>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</si>
  <si>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</si>
  <si>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</si>
  <si>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</si>
  <si>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</si>
  <si>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</si>
  <si>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</si>
  <si>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</si>
  <si>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</si>
  <si>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</si>
  <si>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</si>
  <si>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</si>
  <si>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</si>
  <si>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</si>
  <si>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</si>
  <si>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</si>
  <si>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</si>
  <si>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</si>
  <si>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</si>
  <si>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</si>
  <si>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</si>
  <si>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</si>
  <si>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</si>
  <si>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</si>
  <si>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</si>
  <si>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</si>
  <si>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</si>
  <si>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</si>
  <si>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</si>
  <si>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</si>
  <si>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</si>
  <si>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</si>
  <si>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</si>
  <si>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</si>
  <si>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</si>
  <si>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</si>
  <si>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</si>
  <si>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</si>
  <si>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</si>
  <si>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</si>
  <si>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</si>
  <si>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</si>
  <si>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</si>
  <si>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</si>
  <si>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</si>
  <si>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</si>
  <si>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</si>
  <si>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</si>
  <si>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</si>
  <si>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</si>
  <si>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</si>
  <si>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</si>
  <si>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</si>
  <si>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</si>
  <si>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</si>
  <si>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</si>
  <si>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</si>
  <si>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</si>
  <si>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</si>
  <si>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</si>
  <si>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</si>
  <si>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</si>
  <si>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</si>
  <si>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</si>
  <si>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</si>
  <si>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</si>
  <si>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</si>
  <si>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</si>
  <si>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</si>
  <si>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</si>
  <si>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</si>
  <si>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</si>
  <si>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</si>
  <si>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</si>
  <si>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</si>
  <si>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</si>
  <si>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</si>
  <si>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</si>
  <si>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</si>
  <si>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</si>
  <si>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</si>
  <si>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</si>
  <si>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</si>
  <si>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</si>
  <si>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</si>
  <si>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</si>
  <si>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</si>
  <si>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</si>
  <si>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</si>
  <si>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</si>
  <si>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</si>
  <si>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</si>
  <si>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</si>
  <si>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</si>
  <si>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</si>
  <si>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</si>
  <si>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</si>
  <si>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</si>
  <si>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</si>
  <si>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</si>
  <si>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</si>
  <si>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</si>
  <si>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</si>
  <si>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</si>
  <si>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</si>
  <si>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</si>
  <si>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</si>
  <si>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</si>
  <si>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</si>
  <si>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</si>
  <si>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</si>
  <si>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</si>
  <si>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</si>
  <si>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</si>
  <si>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</si>
  <si>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</si>
  <si>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</si>
  <si>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</si>
  <si>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</si>
  <si>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</si>
  <si>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</si>
  <si>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</si>
  <si>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</si>
  <si>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</si>
  <si>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</si>
  <si>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</si>
  <si>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</si>
  <si>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</si>
  <si>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</si>
  <si>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</si>
  <si>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</si>
  <si>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</si>
  <si>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</si>
  <si>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</si>
  <si>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</si>
  <si>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</si>
  <si>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</si>
  <si>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</si>
  <si>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</si>
  <si>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</si>
  <si>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</si>
  <si>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</si>
  <si>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</si>
  <si>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</si>
  <si>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</si>
  <si>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</si>
  <si>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</si>
  <si>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</si>
  <si>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</si>
  <si>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</si>
  <si>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</si>
  <si>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</si>
  <si>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</si>
  <si>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</si>
  <si>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</si>
  <si>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</si>
  <si>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</si>
  <si>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</si>
  <si>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</si>
  <si>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</si>
  <si>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</si>
  <si>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</si>
  <si>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</si>
  <si>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</si>
  <si>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</si>
  <si>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</si>
  <si>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</si>
  <si>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</si>
  <si>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</si>
  <si>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</si>
  <si>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</si>
  <si>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</si>
  <si>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</si>
  <si>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</si>
  <si>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</si>
  <si>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</si>
  <si>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</si>
  <si>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</si>
  <si>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</si>
  <si>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</si>
  <si>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</si>
  <si>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</si>
  <si>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</si>
  <si>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</si>
  <si>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</si>
  <si>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</si>
  <si>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</si>
  <si>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</si>
  <si>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</si>
  <si>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</si>
  <si>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</si>
  <si>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</si>
  <si>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</si>
  <si>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</si>
  <si>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</si>
  <si>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</si>
  <si>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</si>
  <si>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</si>
  <si>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</si>
  <si>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</si>
  <si>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</si>
  <si>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</si>
  <si>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</si>
  <si>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</si>
  <si>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</si>
  <si>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</si>
  <si>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</si>
  <si>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</si>
  <si>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</si>
  <si>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</si>
  <si>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</si>
  <si>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</si>
  <si>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</si>
  <si>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</si>
  <si>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</si>
  <si>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</si>
  <si>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</si>
  <si>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</si>
  <si>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</si>
  <si>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</si>
  <si>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</si>
  <si>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</si>
  <si>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</si>
  <si>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</si>
  <si>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</si>
  <si>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</si>
  <si>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</si>
  <si>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</si>
  <si>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</si>
  <si>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</si>
  <si>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</si>
  <si>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</si>
  <si>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</si>
  <si>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</si>
  <si>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</si>
  <si>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</si>
  <si>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</si>
  <si>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</si>
  <si>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</si>
  <si>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</si>
  <si>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</si>
  <si>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</si>
  <si>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</si>
  <si>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</si>
  <si>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</si>
  <si>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</si>
  <si>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</si>
  <si>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</si>
  <si>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</si>
  <si>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</si>
  <si>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</si>
  <si>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</si>
  <si>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</si>
  <si>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</si>
  <si>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</si>
  <si>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</si>
  <si>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</si>
  <si>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</si>
  <si>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</si>
  <si>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</si>
  <si>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</si>
  <si>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</si>
  <si>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</si>
  <si>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</si>
  <si>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</si>
  <si>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</si>
  <si>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</si>
  <si>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</si>
  <si>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</si>
  <si>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</si>
  <si>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</si>
  <si>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</si>
  <si>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</si>
  <si>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</si>
  <si>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</si>
  <si>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</si>
  <si>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</si>
  <si>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</si>
  <si>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</si>
  <si>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</si>
  <si>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</si>
  <si>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</si>
  <si>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</si>
  <si>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</si>
  <si>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</si>
  <si>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</si>
  <si>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</si>
  <si>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</si>
  <si>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</si>
  <si>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</si>
  <si>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</si>
  <si>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</si>
  <si>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</si>
  <si>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</si>
  <si>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</si>
  <si>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</si>
  <si>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</si>
  <si>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</si>
  <si>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</si>
  <si>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</si>
  <si>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</si>
  <si>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</si>
  <si>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</si>
  <si>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</si>
  <si>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</si>
  <si>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</si>
  <si>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</si>
  <si>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</si>
  <si>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</si>
  <si>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</si>
  <si>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</si>
  <si>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</si>
  <si>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</si>
  <si>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</si>
  <si>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</si>
  <si>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</si>
  <si>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</si>
  <si>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</si>
  <si>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</si>
  <si>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</si>
  <si>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</si>
  <si>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</si>
  <si>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</si>
  <si>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</si>
  <si>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</si>
  <si>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</si>
  <si>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</si>
  <si>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</si>
  <si>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</si>
  <si>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</si>
  <si>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</si>
  <si>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</si>
  <si>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</si>
  <si>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</si>
  <si>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</si>
  <si>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</si>
  <si>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</si>
  <si>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</si>
  <si>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</si>
  <si>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</si>
  <si>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</si>
  <si>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</si>
  <si>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</si>
  <si>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</si>
  <si>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</si>
  <si>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</si>
  <si>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</si>
  <si>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</si>
  <si>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</si>
  <si>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</si>
  <si>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</si>
  <si>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</si>
  <si>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</si>
  <si>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</si>
  <si>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</si>
  <si>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</si>
  <si>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</si>
  <si>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</si>
  <si>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</si>
  <si>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</si>
  <si>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</si>
  <si>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</si>
  <si>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</si>
  <si>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</si>
  <si>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</si>
  <si>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</si>
  <si>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</si>
  <si>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</si>
  <si>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</si>
  <si>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</si>
  <si>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</si>
  <si>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</si>
  <si>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</si>
  <si>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</si>
  <si>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</si>
  <si>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</si>
  <si>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</si>
  <si>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</si>
  <si>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</si>
  <si>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</si>
  <si>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</si>
  <si>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</si>
  <si>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</si>
  <si>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</si>
  <si>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</si>
  <si>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</si>
  <si>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</si>
  <si>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</si>
  <si>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</si>
  <si>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</si>
  <si>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</si>
  <si>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</si>
  <si>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</si>
  <si>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</si>
  <si>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</si>
  <si>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</si>
  <si>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</si>
  <si>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</si>
  <si>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</si>
  <si>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</si>
  <si>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</si>
  <si>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</si>
  <si>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</si>
  <si>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</si>
  <si>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</si>
  <si>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</si>
  <si>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</si>
  <si>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</si>
  <si>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</si>
  <si>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</si>
  <si>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</si>
  <si>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</si>
  <si>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</si>
  <si>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</si>
  <si>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</si>
  <si>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</si>
  <si>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</si>
  <si>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</si>
  <si>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</si>
  <si>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</si>
  <si>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</si>
  <si>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</si>
  <si>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</si>
  <si>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</si>
  <si>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</si>
  <si>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</si>
  <si>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</si>
  <si>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</si>
  <si>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</si>
  <si>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</si>
  <si>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</si>
  <si>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</si>
  <si>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</si>
  <si>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</si>
  <si>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</si>
  <si>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</si>
  <si>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</si>
  <si>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</si>
  <si>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</si>
  <si>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</si>
  <si>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</si>
  <si>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</si>
  <si>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</si>
  <si>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</si>
  <si>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</si>
  <si>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</si>
  <si>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</si>
  <si>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</si>
  <si>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</si>
  <si>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</si>
  <si>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</si>
  <si>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</si>
  <si>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</si>
  <si>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</si>
  <si>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</si>
  <si>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</si>
  <si>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</si>
  <si>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</si>
  <si>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</si>
  <si>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</si>
  <si>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</si>
  <si>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</si>
  <si>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</si>
  <si>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</si>
  <si>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</si>
  <si>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</si>
  <si>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</si>
  <si>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</si>
  <si>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</si>
  <si>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</si>
  <si>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</si>
  <si>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</si>
  <si>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</si>
  <si>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</si>
  <si>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</si>
  <si>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</si>
  <si>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</si>
  <si>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</si>
  <si>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</si>
  <si>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</si>
  <si>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</si>
  <si>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</si>
  <si>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</si>
  <si>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</si>
  <si>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</si>
  <si>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</si>
  <si>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</si>
  <si>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</si>
  <si>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</si>
  <si>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</si>
  <si>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</si>
  <si>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</si>
  <si>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</si>
  <si>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</si>
  <si>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</si>
  <si>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</si>
  <si>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</si>
  <si>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</si>
  <si>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</si>
  <si>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</si>
  <si>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</si>
  <si>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</si>
  <si>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</si>
  <si>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</si>
  <si>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</si>
  <si>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</si>
  <si>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</si>
  <si>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</si>
  <si>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</si>
  <si>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</si>
  <si>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</si>
  <si>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</si>
  <si>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</si>
  <si>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</si>
  <si>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</si>
  <si>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</si>
  <si>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</si>
  <si>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</si>
  <si>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</si>
  <si>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</si>
  <si>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</si>
  <si>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</si>
  <si>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</si>
  <si>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</si>
  <si>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</si>
  <si>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</si>
  <si>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</si>
  <si>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</si>
  <si>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</si>
  <si>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</si>
  <si>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</si>
  <si>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</si>
  <si>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</si>
  <si>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</si>
  <si>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</si>
  <si>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</si>
  <si>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</si>
  <si>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</si>
  <si>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</si>
  <si>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</si>
  <si>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</si>
  <si>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</si>
  <si>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</si>
  <si>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</si>
  <si>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</si>
  <si>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</si>
  <si>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</si>
  <si>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</si>
  <si>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</si>
  <si>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</si>
  <si>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</si>
  <si>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</si>
  <si>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</si>
  <si>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</si>
  <si>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</si>
  <si>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</si>
  <si>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</si>
  <si>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</si>
  <si>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</si>
  <si>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</si>
  <si>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</si>
  <si>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</si>
  <si>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</si>
  <si>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</si>
  <si>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</si>
  <si>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</si>
  <si>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</si>
  <si>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</si>
  <si>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</si>
  <si>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</si>
  <si>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</si>
  <si>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</si>
  <si>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</si>
  <si>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</si>
  <si>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</si>
  <si>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</si>
  <si>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</si>
  <si>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</si>
  <si>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</si>
  <si>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</si>
  <si>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</si>
  <si>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</si>
  <si>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</si>
  <si>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</si>
  <si>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</si>
  <si>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</si>
  <si>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</si>
  <si>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</si>
  <si>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</si>
  <si>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</si>
  <si>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</si>
  <si>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</si>
  <si>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</si>
  <si>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</si>
  <si>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</si>
  <si>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</si>
  <si>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</si>
  <si>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</si>
  <si>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</si>
  <si>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</si>
  <si>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</si>
  <si>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</si>
  <si>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</si>
  <si>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</si>
  <si>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</si>
  <si>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</si>
  <si>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</si>
  <si>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</si>
  <si>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</si>
  <si>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</si>
  <si>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</si>
  <si>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</si>
  <si>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</si>
  <si>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</si>
  <si>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</si>
  <si>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</si>
  <si>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</si>
  <si>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</si>
  <si>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</si>
  <si>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</si>
  <si>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</si>
  <si>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</si>
  <si>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</si>
  <si>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</si>
  <si>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</si>
  <si>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</si>
  <si>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</si>
  <si>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</si>
  <si>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</si>
  <si>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</si>
  <si>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</si>
  <si>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</si>
  <si>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</si>
  <si>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</si>
  <si>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</si>
  <si>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</si>
  <si>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</si>
  <si>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</si>
  <si>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</si>
  <si>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</si>
  <si>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</si>
  <si>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</si>
  <si>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</si>
  <si>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</si>
  <si>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</si>
  <si>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</si>
  <si>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</si>
  <si>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</si>
  <si>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</si>
  <si>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</si>
  <si>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</si>
  <si>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</si>
  <si>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</si>
  <si>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</si>
  <si>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</si>
  <si>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</si>
  <si>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</si>
  <si>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</si>
  <si>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</si>
  <si>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</si>
  <si>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</si>
  <si>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</si>
  <si>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</si>
  <si>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</si>
  <si>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</si>
  <si>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</si>
  <si>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</si>
  <si>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</si>
  <si>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</si>
  <si>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</si>
  <si>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</si>
  <si>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</si>
  <si>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</si>
  <si>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</si>
  <si>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</si>
  <si>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</si>
  <si>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</si>
  <si>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</si>
  <si>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</si>
  <si>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</si>
  <si>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</si>
  <si>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</si>
  <si>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</si>
  <si>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</si>
  <si>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</si>
  <si>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</si>
  <si>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</si>
  <si>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</si>
  <si>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</si>
  <si>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</si>
  <si>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</si>
  <si>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</si>
  <si>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</si>
  <si>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</si>
  <si>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</si>
  <si>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</si>
  <si>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</si>
  <si>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</si>
  <si>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</si>
  <si>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</si>
  <si>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</si>
  <si>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</si>
  <si>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</si>
  <si>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</si>
  <si>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</si>
  <si>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</si>
  <si>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</si>
  <si>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</si>
  <si>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</si>
  <si>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</si>
  <si>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</si>
  <si>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</si>
  <si>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</si>
  <si>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</si>
  <si>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</si>
  <si>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</si>
  <si>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</si>
  <si>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</si>
  <si>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</si>
  <si>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</si>
  <si>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</si>
  <si>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</si>
  <si>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</si>
  <si>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</si>
  <si>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</si>
  <si>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</si>
  <si>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</si>
  <si>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</si>
  <si>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</si>
  <si>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</si>
  <si>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</si>
  <si>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</si>
  <si>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</si>
  <si>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</si>
  <si>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</si>
  <si>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</si>
  <si>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</si>
  <si>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</si>
  <si>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</si>
  <si>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</si>
  <si>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</si>
  <si>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</si>
  <si>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</si>
  <si>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</si>
  <si>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</si>
  <si>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</si>
  <si>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</si>
  <si>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</si>
  <si>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</si>
  <si>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</si>
  <si>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</si>
  <si>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</si>
  <si>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</si>
  <si>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</si>
  <si>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</si>
  <si>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</si>
  <si>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</si>
  <si>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</si>
  <si>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</si>
  <si>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</si>
  <si>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</si>
  <si>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</si>
  <si>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</si>
  <si>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</si>
  <si>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</si>
  <si>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</si>
  <si>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</si>
  <si>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</si>
  <si>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</si>
  <si>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</si>
  <si>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</si>
  <si>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</si>
  <si>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</si>
  <si>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</si>
  <si>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</si>
  <si>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</si>
  <si>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</si>
  <si>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</si>
  <si>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</si>
  <si>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</si>
  <si>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</si>
  <si>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</si>
  <si>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</si>
  <si>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</si>
  <si>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</si>
  <si>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</si>
  <si>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</si>
  <si>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</si>
  <si>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</si>
  <si>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</si>
  <si>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</si>
  <si>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</si>
  <si>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</si>
  <si>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</si>
  <si>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</si>
  <si>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</si>
  <si>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</si>
  <si>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</si>
  <si>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</si>
  <si>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</si>
  <si>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</si>
  <si>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</si>
  <si>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</si>
  <si>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</si>
  <si>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</si>
  <si>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</si>
  <si>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</si>
  <si>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</si>
  <si>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</si>
  <si>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</si>
  <si>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</si>
  <si>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</si>
  <si>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</si>
  <si>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</si>
  <si>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</si>
  <si>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</si>
  <si>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</si>
  <si>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</si>
  <si>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</si>
  <si>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</si>
  <si>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</si>
  <si>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</si>
  <si>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</si>
  <si>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</si>
  <si>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</si>
  <si>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</si>
  <si>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</si>
  <si>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</si>
  <si>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</si>
  <si>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</si>
  <si>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</si>
  <si>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</si>
  <si>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</si>
  <si>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</si>
  <si>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</si>
  <si>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</si>
  <si>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</si>
  <si>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</si>
  <si>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</si>
  <si>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</si>
  <si>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</si>
  <si>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</si>
  <si>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</si>
  <si>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</si>
  <si>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</si>
  <si>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</si>
  <si>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</si>
  <si>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</si>
  <si>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</si>
  <si>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</si>
  <si>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</si>
  <si>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</si>
  <si>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</si>
  <si>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</si>
  <si>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</si>
  <si>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</si>
  <si>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</si>
  <si>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</si>
  <si>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</si>
  <si>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</si>
  <si>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</si>
  <si>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</si>
  <si>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</si>
  <si>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</si>
  <si>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</si>
  <si>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</si>
  <si>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</si>
  <si>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</si>
  <si>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</si>
  <si>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</si>
  <si>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</si>
  <si>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</si>
  <si>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</si>
  <si>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</si>
  <si>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</si>
  <si>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</si>
  <si>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</si>
  <si>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</si>
  <si>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</si>
  <si>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</si>
  <si>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</si>
  <si>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</si>
  <si>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</si>
  <si>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</si>
  <si>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</si>
  <si>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</si>
  <si>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</si>
  <si>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</si>
  <si>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</si>
  <si>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</si>
  <si>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</si>
  <si>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</si>
  <si>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</si>
  <si>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</si>
  <si>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</si>
  <si>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</si>
  <si>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</si>
  <si>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</si>
  <si>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</si>
  <si>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</si>
  <si>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</si>
  <si>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</si>
  <si>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</si>
  <si>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</si>
  <si>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</si>
  <si>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</si>
  <si>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</si>
  <si>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</si>
  <si>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</si>
  <si>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</si>
  <si>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</si>
  <si>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</si>
  <si>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</si>
  <si>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</si>
  <si>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</si>
  <si>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</si>
  <si>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</si>
  <si>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</si>
  <si>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</si>
  <si>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</si>
  <si>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</si>
  <si>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</si>
  <si>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</si>
  <si>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</si>
  <si>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</si>
  <si>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</si>
  <si>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</si>
  <si>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</si>
  <si>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</si>
  <si>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</si>
  <si>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</si>
  <si>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</si>
  <si>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</si>
  <si>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</si>
  <si>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</si>
  <si>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</si>
  <si>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</si>
  <si>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</si>
  <si>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</si>
  <si>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</si>
  <si>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</si>
  <si>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</si>
  <si>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</si>
  <si>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</si>
  <si>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</si>
  <si>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</si>
  <si>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</si>
  <si>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</si>
  <si>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</si>
  <si>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</si>
  <si>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</si>
  <si>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</si>
  <si>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</si>
  <si>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</si>
  <si>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</si>
  <si>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</si>
  <si>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</si>
  <si>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</si>
  <si>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</si>
  <si>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</si>
  <si>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</si>
  <si>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</si>
  <si>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</si>
  <si>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</si>
  <si>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</si>
  <si>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</si>
  <si>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</si>
  <si>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</si>
  <si>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</si>
  <si>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</si>
  <si>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</si>
  <si>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</si>
  <si>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</si>
  <si>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</si>
  <si>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</si>
  <si>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</si>
  <si>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</si>
  <si>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</si>
  <si>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</si>
  <si>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</si>
  <si>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</si>
  <si>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</si>
  <si>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</si>
  <si>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</si>
  <si>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</si>
  <si>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</si>
  <si>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</si>
  <si>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</si>
  <si>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</si>
  <si>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</si>
  <si>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</si>
  <si>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</si>
  <si>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</si>
  <si>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</si>
  <si>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</si>
  <si>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</si>
  <si>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</si>
  <si>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</si>
  <si>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</si>
  <si>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</si>
  <si>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</si>
  <si>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</si>
  <si>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</si>
  <si>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</si>
  <si>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</si>
  <si>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</si>
  <si>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</si>
  <si>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</si>
  <si>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</si>
  <si>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</si>
  <si>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</si>
  <si>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</si>
  <si>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</si>
  <si>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</si>
  <si>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</si>
  <si>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</si>
  <si>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</si>
  <si>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</si>
  <si>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</si>
  <si>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</si>
  <si>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</si>
  <si>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</si>
  <si>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</si>
  <si>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</si>
  <si>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</si>
  <si>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</si>
  <si>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</si>
  <si>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</si>
  <si>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</si>
  <si>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</si>
  <si>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</si>
  <si>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</si>
  <si>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</si>
  <si>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</si>
  <si>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</si>
  <si>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</si>
  <si>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</si>
  <si>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</si>
  <si>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</si>
  <si>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</si>
  <si>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</si>
  <si>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</si>
  <si>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</si>
  <si>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</si>
  <si>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</si>
  <si>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</si>
  <si>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</si>
  <si>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</si>
  <si>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</si>
  <si>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</si>
  <si>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</si>
  <si>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</si>
  <si>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</si>
  <si>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</si>
  <si>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</si>
  <si>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</si>
  <si>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</si>
  <si>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</si>
  <si>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</si>
  <si>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</si>
  <si>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</si>
  <si>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</si>
  <si>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</si>
  <si>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</si>
  <si>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</si>
  <si>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</si>
  <si>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</si>
  <si>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</si>
  <si>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</si>
  <si>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</si>
  <si>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</si>
  <si>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</si>
  <si>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</si>
  <si>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</si>
  <si>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</si>
  <si>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</si>
  <si>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</si>
  <si>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</si>
  <si>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</si>
  <si>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</si>
  <si>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</si>
  <si>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</si>
  <si>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</si>
  <si>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</si>
  <si>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</si>
  <si>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</si>
  <si>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</si>
  <si>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</si>
  <si>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</si>
  <si>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</si>
  <si>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</si>
  <si>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</si>
  <si>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</si>
  <si>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</si>
  <si>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</si>
  <si>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</si>
  <si>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</si>
  <si>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</si>
  <si>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</si>
  <si>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</si>
  <si>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</si>
  <si>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</si>
  <si>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</si>
  <si>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</si>
  <si>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</si>
  <si>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</si>
  <si>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</si>
  <si>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</si>
  <si>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</si>
  <si>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</si>
  <si>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</si>
  <si>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</si>
  <si>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</si>
  <si>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</si>
  <si>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</si>
  <si>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</si>
  <si>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</si>
  <si>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</si>
  <si>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</si>
  <si>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</si>
  <si>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</si>
  <si>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</si>
  <si>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</si>
  <si>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</si>
  <si>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</si>
  <si>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</si>
  <si>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</si>
  <si>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</si>
  <si>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</si>
  <si>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</si>
  <si>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</si>
  <si>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</si>
  <si>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</si>
  <si>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</si>
  <si>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</si>
  <si>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</si>
  <si>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</si>
  <si>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</si>
  <si>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</si>
  <si>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</si>
  <si>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</si>
  <si>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</si>
  <si>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</si>
  <si>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</si>
  <si>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</si>
  <si>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</si>
  <si>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</si>
  <si>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</si>
  <si>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</si>
  <si>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</si>
  <si>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</si>
  <si>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</si>
  <si>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</si>
  <si>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</si>
  <si>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</si>
  <si>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</si>
  <si>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</si>
  <si>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</si>
  <si>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</si>
  <si>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</si>
  <si>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</si>
  <si>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</si>
  <si>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</si>
  <si>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</si>
  <si>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</si>
  <si>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</si>
  <si>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</si>
  <si>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</si>
  <si>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</si>
  <si>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</si>
  <si>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</si>
  <si>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</si>
  <si>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</si>
  <si>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</si>
  <si>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</si>
  <si>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</si>
  <si>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</si>
  <si>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</si>
  <si>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</si>
  <si>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</si>
  <si>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</si>
  <si>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</si>
  <si>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</si>
  <si>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</si>
  <si>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</si>
  <si>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</si>
  <si>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</si>
  <si>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</si>
  <si>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</si>
  <si>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</si>
  <si>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</si>
  <si>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</si>
  <si>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</si>
  <si>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</si>
  <si>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</si>
  <si>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</si>
  <si>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</si>
  <si>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</si>
  <si>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</si>
  <si>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</si>
  <si>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</si>
  <si>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</si>
  <si>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</si>
  <si>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</si>
  <si>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</si>
  <si>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</si>
  <si>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</si>
  <si>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</si>
  <si>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</si>
  <si>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</si>
  <si>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</si>
  <si>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</si>
  <si>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</si>
  <si>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</si>
  <si>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</si>
  <si>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</si>
  <si>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</si>
  <si>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</si>
  <si>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</si>
  <si>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</si>
  <si>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</si>
  <si>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</si>
  <si>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</si>
  <si>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</si>
  <si>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</si>
  <si>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</si>
  <si>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</si>
  <si>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</si>
  <si>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</si>
  <si>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</si>
  <si>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</si>
  <si>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</si>
  <si>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</si>
  <si>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</si>
  <si>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</si>
  <si>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</si>
  <si>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</si>
  <si>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</si>
  <si>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</si>
  <si>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</si>
  <si>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</si>
  <si>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</si>
  <si>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</si>
  <si>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</si>
  <si>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</si>
  <si>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</si>
  <si>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</si>
  <si>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</si>
  <si>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</si>
  <si>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</si>
  <si>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</si>
  <si>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</si>
  <si>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</si>
  <si>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</si>
  <si>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</si>
  <si>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</si>
  <si>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</si>
  <si>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</si>
  <si>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</si>
  <si>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</si>
  <si>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</si>
  <si>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</si>
  <si>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</si>
  <si>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</si>
  <si>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</si>
  <si>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</si>
  <si>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</si>
  <si>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</si>
  <si>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</si>
  <si>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</si>
  <si>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</si>
  <si>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</si>
  <si>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</si>
  <si>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</si>
  <si>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</si>
  <si>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</si>
  <si>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</si>
  <si>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</si>
  <si>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</si>
  <si>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</si>
  <si>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</si>
  <si>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</si>
  <si>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</si>
  <si>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</si>
  <si>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</si>
  <si>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</si>
  <si>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</si>
  <si>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</si>
  <si>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</si>
  <si>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</si>
  <si>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</si>
  <si>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</si>
  <si>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</si>
  <si>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</si>
  <si>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</si>
  <si>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</si>
  <si>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</si>
  <si>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</si>
  <si>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</si>
  <si>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</si>
  <si>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</si>
  <si>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</si>
  <si>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</si>
  <si>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</si>
  <si>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</si>
  <si>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</si>
  <si>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</si>
  <si>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</si>
  <si>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</si>
  <si>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</si>
  <si>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</si>
  <si>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</si>
  <si>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</si>
  <si>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</si>
  <si>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</si>
  <si>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</si>
  <si>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</si>
  <si>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</si>
  <si>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</si>
  <si>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</si>
  <si>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</si>
  <si>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</si>
  <si>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</si>
  <si>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</si>
  <si>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</si>
  <si>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</si>
  <si>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</si>
  <si>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</si>
  <si>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</si>
  <si>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</si>
  <si>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</si>
  <si>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</si>
  <si>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</si>
  <si>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</si>
  <si>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</si>
  <si>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</si>
  <si>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</si>
  <si>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</si>
  <si>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</si>
  <si>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</si>
  <si>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</si>
  <si>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</si>
  <si>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</si>
  <si>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</si>
  <si>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</si>
  <si>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</si>
  <si>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</si>
  <si>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</si>
  <si>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</si>
  <si>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</si>
  <si>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</si>
  <si>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</si>
  <si>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</si>
  <si>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</si>
  <si>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</si>
  <si>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</si>
  <si>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</si>
  <si>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</si>
  <si>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</si>
  <si>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</si>
  <si>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</si>
  <si>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</si>
  <si>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</si>
  <si>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</si>
  <si>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</si>
  <si>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</si>
  <si>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</si>
  <si>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</si>
  <si>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</si>
  <si>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</si>
  <si>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</si>
  <si>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</si>
  <si>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</si>
  <si>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</si>
  <si>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</si>
  <si>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</si>
  <si>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</si>
  <si>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</si>
  <si>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</si>
  <si>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</si>
  <si>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</si>
  <si>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</si>
  <si>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</si>
  <si>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</si>
  <si>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</si>
  <si>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</si>
  <si>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</si>
  <si>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</si>
  <si>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</si>
  <si>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</si>
  <si>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</si>
  <si>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</si>
  <si>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</si>
  <si>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</si>
  <si>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</si>
  <si>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</si>
  <si>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</si>
  <si>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</si>
  <si>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</si>
  <si>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</si>
  <si>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</si>
  <si>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</si>
  <si>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</si>
  <si>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</si>
  <si>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</si>
  <si>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</si>
  <si>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</si>
  <si>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</si>
  <si>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</si>
  <si>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</si>
  <si>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</si>
  <si>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</si>
  <si>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</si>
  <si>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</si>
  <si>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</si>
  <si>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</si>
  <si>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</si>
  <si>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</si>
  <si>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</si>
  <si>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</si>
  <si>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</si>
  <si>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</si>
  <si>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</si>
  <si>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</si>
  <si>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</si>
  <si>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</si>
  <si>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</si>
  <si>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</si>
  <si>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</si>
  <si>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</si>
  <si>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</si>
  <si>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</si>
  <si>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</si>
  <si>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</si>
  <si>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</si>
  <si>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</si>
  <si>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</si>
  <si>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</si>
  <si>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</si>
  <si>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</si>
  <si>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</si>
  <si>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</si>
  <si>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</si>
  <si>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</si>
  <si>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</si>
  <si>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</si>
  <si>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</si>
  <si>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</si>
  <si>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</si>
  <si>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</si>
  <si>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</si>
  <si>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</si>
  <si>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</si>
  <si>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</si>
  <si>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</si>
  <si>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</si>
  <si>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</si>
  <si>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</si>
  <si>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</si>
  <si>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</si>
  <si>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</si>
  <si>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</si>
  <si>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</si>
  <si>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</si>
  <si>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</si>
  <si>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</si>
  <si>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</si>
  <si>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</si>
  <si>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</si>
  <si>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</si>
  <si>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</si>
  <si>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</si>
  <si>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</si>
  <si>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</si>
  <si>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</si>
  <si>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</si>
  <si>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</si>
  <si>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</si>
  <si>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</si>
  <si>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</si>
  <si>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</si>
  <si>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</si>
  <si>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</si>
  <si>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</si>
  <si>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</si>
  <si>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</si>
  <si>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</si>
  <si>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</si>
  <si>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</si>
  <si>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</si>
  <si>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</si>
  <si>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</si>
  <si>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</si>
  <si>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</si>
  <si>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</si>
  <si>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</si>
  <si>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</si>
  <si>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</si>
  <si>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</si>
  <si>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</si>
  <si>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</si>
  <si>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</si>
  <si>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</si>
  <si>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</si>
  <si>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</si>
  <si>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</si>
  <si>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</si>
  <si>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</si>
  <si>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</si>
  <si>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</si>
  <si>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</si>
  <si>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</si>
  <si>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</si>
  <si>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</si>
  <si>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</si>
  <si>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</si>
  <si>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</si>
  <si>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</si>
  <si>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</si>
  <si>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</si>
  <si>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</si>
  <si>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</si>
  <si>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</si>
  <si>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</si>
  <si>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</si>
  <si>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</si>
  <si>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</si>
  <si>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</si>
  <si>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</si>
  <si>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</si>
  <si>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</si>
  <si>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</si>
  <si>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</si>
  <si>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</si>
  <si>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</si>
  <si>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</si>
  <si>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</si>
  <si>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</si>
  <si>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</si>
  <si>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</si>
  <si>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</si>
  <si>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</si>
  <si>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</si>
  <si>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</si>
  <si>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</si>
  <si>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</si>
  <si>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</si>
  <si>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</si>
  <si>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</si>
  <si>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</si>
  <si>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</si>
  <si>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</si>
  <si>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</si>
  <si>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</si>
  <si>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</si>
  <si>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</si>
  <si>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</si>
  <si>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</si>
  <si>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</si>
  <si>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</si>
  <si>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</si>
  <si>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</si>
  <si>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</si>
  <si>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</si>
  <si>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</si>
  <si>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</si>
  <si>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</si>
  <si>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</si>
  <si>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</si>
  <si>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</si>
  <si>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</si>
  <si>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</si>
  <si>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</si>
  <si>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</si>
  <si>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</si>
  <si>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</si>
  <si>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</si>
  <si>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</si>
  <si>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</si>
  <si>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</si>
  <si>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</si>
  <si>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</si>
  <si>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</si>
  <si>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</si>
  <si>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</si>
  <si>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</si>
  <si>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</si>
  <si>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</si>
  <si>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</si>
  <si>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</si>
  <si>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</si>
  <si>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</si>
  <si>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</si>
  <si>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</si>
  <si>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</si>
  <si>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</si>
  <si>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</si>
  <si>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</si>
  <si>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</si>
  <si>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</si>
  <si>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</si>
  <si>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</si>
  <si>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</si>
  <si>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</si>
  <si>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</si>
  <si>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</si>
  <si>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</si>
  <si>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</si>
  <si>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</si>
  <si>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</si>
  <si>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</si>
  <si>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</si>
  <si>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</si>
  <si>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</si>
  <si>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</si>
  <si>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</si>
  <si>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</si>
  <si>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</si>
  <si>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</si>
  <si>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</si>
  <si>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</si>
  <si>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</si>
  <si>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</si>
  <si>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</si>
  <si>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</si>
  <si>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</si>
  <si>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</si>
  <si>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</si>
  <si>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</si>
  <si>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</si>
  <si>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</si>
  <si>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</si>
  <si>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</si>
  <si>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</si>
  <si>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</si>
  <si>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</si>
  <si>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</si>
  <si>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</si>
  <si>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</si>
  <si>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</si>
  <si>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</si>
  <si>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</si>
  <si>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</si>
  <si>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</si>
  <si>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</si>
  <si>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</si>
  <si>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</si>
  <si>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</si>
  <si>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</si>
  <si>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</si>
  <si>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</si>
  <si>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</si>
  <si>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</si>
  <si>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</si>
  <si>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</si>
  <si>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</si>
  <si>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</si>
  <si>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</si>
  <si>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</si>
  <si>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</si>
  <si>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</si>
  <si>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</si>
  <si>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</si>
  <si>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</si>
  <si>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</si>
  <si>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</si>
  <si>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</si>
  <si>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</si>
  <si>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</si>
  <si>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</si>
  <si>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</si>
  <si>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</si>
  <si>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</si>
  <si>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</si>
  <si>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</si>
  <si>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</si>
  <si>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</si>
  <si>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</si>
  <si>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</si>
  <si>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</si>
  <si>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</si>
  <si>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</si>
  <si>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</si>
  <si>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</si>
  <si>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</si>
  <si>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</si>
  <si>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</si>
  <si>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</si>
  <si>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</si>
  <si>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</si>
  <si>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</si>
  <si>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</si>
  <si>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</si>
  <si>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</si>
  <si>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</si>
  <si>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</si>
  <si>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</si>
  <si>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</si>
  <si>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</si>
  <si>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</si>
  <si>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</si>
  <si>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</si>
  <si>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</si>
  <si>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</si>
  <si>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</si>
  <si>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</si>
  <si>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</si>
  <si>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</si>
  <si>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</si>
  <si>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</si>
  <si>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</si>
  <si>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</si>
  <si>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</si>
  <si>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</si>
  <si>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</si>
  <si>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</si>
  <si>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</si>
  <si>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</si>
  <si>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</si>
  <si>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</si>
  <si>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</si>
  <si>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</si>
  <si>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</si>
  <si>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</si>
  <si>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</si>
  <si>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</si>
  <si>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</si>
  <si>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</si>
  <si>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</si>
  <si>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</si>
  <si>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</si>
  <si>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</si>
  <si>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</si>
  <si>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</si>
  <si>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</si>
  <si>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</si>
  <si>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</si>
  <si>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</si>
  <si>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</si>
  <si>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</si>
  <si>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</si>
  <si>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</si>
  <si>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</si>
  <si>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</si>
  <si>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</si>
  <si>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</si>
  <si>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</si>
  <si>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</si>
  <si>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</si>
  <si>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</si>
  <si>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</si>
  <si>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</si>
  <si>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</si>
  <si>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</si>
  <si>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</si>
  <si>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</si>
  <si>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</si>
  <si>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</si>
  <si>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</si>
  <si>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</si>
  <si>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</si>
  <si>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</si>
  <si>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</si>
  <si>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</si>
  <si>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</si>
  <si>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</si>
  <si>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</si>
  <si>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</si>
  <si>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</si>
  <si>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</si>
  <si>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</si>
  <si>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</si>
  <si>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</si>
  <si>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</si>
  <si>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</si>
  <si>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</si>
  <si>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</si>
  <si>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</si>
  <si>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</si>
  <si>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</si>
  <si>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</si>
  <si>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</si>
  <si>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</si>
  <si>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</si>
  <si>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</si>
  <si>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</si>
  <si>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</si>
  <si>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</si>
  <si>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</si>
  <si>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</si>
  <si>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</si>
  <si>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</si>
  <si>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</si>
  <si>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</si>
  <si>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</si>
  <si>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</si>
  <si>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</si>
  <si>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</si>
  <si>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</si>
  <si>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</si>
  <si>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</si>
  <si>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</si>
  <si>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</si>
  <si>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</si>
  <si>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</si>
  <si>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</si>
  <si>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</si>
  <si>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</si>
  <si>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</si>
  <si>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</si>
  <si>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</si>
  <si>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</si>
  <si>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</si>
  <si>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</si>
  <si>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</si>
  <si>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</si>
  <si>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</si>
  <si>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</si>
  <si>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</si>
  <si>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</si>
  <si>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</si>
  <si>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</si>
  <si>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</si>
  <si>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</si>
  <si>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</si>
  <si>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</si>
  <si>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</si>
  <si>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</si>
  <si>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</si>
  <si>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</si>
  <si>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</si>
  <si>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</si>
  <si>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</si>
  <si>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</si>
  <si>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</si>
  <si>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</si>
  <si>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</si>
  <si>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</si>
  <si>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</si>
  <si>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</si>
  <si>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</si>
  <si>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</si>
  <si>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</si>
  <si>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</si>
  <si>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</si>
  <si>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</si>
  <si>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</si>
  <si>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</si>
  <si>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</si>
  <si>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</si>
  <si>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</si>
  <si>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</si>
  <si>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</si>
  <si>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</si>
  <si>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</si>
  <si>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</si>
  <si>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</si>
  <si>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</si>
  <si>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</si>
  <si>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</si>
  <si>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</si>
  <si>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</si>
  <si>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</si>
  <si>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</si>
  <si>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</si>
  <si>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</si>
  <si>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</si>
  <si>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</si>
  <si>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</si>
  <si>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</si>
  <si>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</si>
  <si>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</si>
  <si>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</si>
  <si>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</si>
  <si>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</si>
  <si>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</si>
  <si>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</si>
  <si>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</si>
  <si>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</si>
  <si>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</si>
  <si>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</si>
  <si>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</si>
  <si>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</si>
  <si>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</si>
  <si>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</si>
  <si>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</si>
  <si>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</si>
  <si>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</si>
  <si>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</si>
  <si>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</si>
  <si>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</si>
  <si>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</si>
  <si>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</si>
  <si>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</si>
  <si>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</si>
  <si>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</si>
  <si>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</si>
  <si>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</si>
  <si>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</si>
  <si>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</si>
  <si>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</si>
  <si>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</si>
  <si>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</si>
  <si>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</si>
  <si>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</si>
  <si>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</si>
  <si>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</si>
  <si>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</si>
  <si>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</si>
  <si>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</si>
  <si>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</si>
  <si>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</si>
  <si>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</si>
  <si>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</si>
  <si>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</si>
  <si>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</si>
  <si>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</si>
  <si>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</si>
  <si>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</si>
  <si>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</si>
  <si>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</si>
  <si>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</si>
  <si>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</si>
  <si>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</si>
  <si>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</si>
  <si>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</si>
  <si>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</si>
  <si>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</si>
  <si>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</si>
  <si>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</si>
  <si>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</si>
  <si>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</si>
  <si>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</si>
  <si>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</si>
  <si>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</si>
  <si>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</si>
  <si>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</si>
  <si>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</si>
  <si>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</si>
  <si>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</si>
  <si>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</si>
  <si>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</si>
  <si>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</si>
  <si>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</si>
  <si>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</si>
  <si>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</si>
  <si>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</si>
  <si>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</si>
  <si>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</si>
  <si>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</si>
  <si>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</si>
  <si>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</si>
  <si>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</si>
  <si>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</si>
  <si>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</si>
  <si>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</si>
  <si>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</si>
  <si>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</si>
  <si>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</si>
  <si>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</si>
  <si>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</si>
  <si>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</si>
  <si>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</si>
  <si>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</si>
  <si>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</si>
  <si>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</si>
  <si>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</si>
  <si>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</si>
  <si>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</si>
  <si>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</si>
  <si>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</si>
  <si>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</si>
  <si>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</si>
  <si>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</si>
  <si>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</si>
  <si>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</si>
  <si>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</si>
  <si>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</si>
  <si>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</si>
  <si>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</si>
  <si>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</si>
  <si>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</si>
  <si>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</si>
  <si>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</si>
  <si>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</si>
  <si>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</si>
  <si>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</si>
  <si>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</si>
  <si>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</si>
  <si>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</si>
  <si>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</si>
  <si>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</si>
  <si>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</si>
  <si>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</si>
  <si>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</si>
  <si>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</si>
  <si>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</si>
  <si>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</si>
  <si>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</si>
  <si>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</si>
  <si>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</si>
  <si>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</si>
  <si>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</si>
  <si>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</si>
  <si>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</si>
  <si>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</si>
  <si>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</si>
  <si>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</si>
  <si>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</si>
  <si>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</si>
  <si>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</si>
  <si>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</si>
  <si>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</si>
  <si>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</si>
  <si>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</si>
  <si>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</si>
  <si>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</si>
  <si>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</si>
  <si>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</si>
  <si>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</si>
  <si>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</si>
  <si>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</si>
  <si>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</si>
  <si>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</si>
  <si>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</si>
  <si>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</si>
  <si>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</si>
  <si>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</si>
  <si>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</si>
  <si>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</si>
  <si>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</si>
  <si>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</si>
  <si>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</si>
  <si>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</si>
  <si>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</si>
  <si>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</si>
  <si>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</si>
  <si>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</si>
  <si>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</si>
  <si>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</si>
  <si>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</si>
  <si>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</si>
  <si>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</si>
  <si>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</si>
  <si>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</si>
  <si>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</si>
  <si>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</si>
  <si>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</si>
  <si>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</si>
  <si>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</si>
  <si>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</si>
  <si>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</si>
  <si>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</si>
  <si>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</si>
  <si>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</si>
  <si>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</si>
  <si>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</si>
  <si>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</si>
  <si>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</si>
  <si>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</si>
  <si>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</si>
  <si>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</si>
  <si>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</si>
  <si>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</si>
  <si>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</si>
  <si>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</si>
  <si>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</si>
  <si>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</si>
  <si>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</si>
  <si>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</si>
  <si>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</si>
  <si>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</si>
  <si>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</si>
  <si>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</si>
  <si>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</si>
  <si>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</si>
  <si>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</si>
  <si>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</si>
  <si>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</si>
  <si>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</si>
  <si>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</si>
  <si>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</si>
  <si>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</si>
  <si>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</si>
  <si>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</si>
  <si>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</si>
  <si>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</si>
  <si>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</si>
  <si>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</si>
  <si>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</si>
  <si>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</si>
  <si>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</si>
  <si>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</si>
  <si>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</si>
  <si>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</si>
  <si>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</si>
  <si>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</si>
  <si>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</si>
  <si>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</si>
  <si>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</si>
  <si>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</si>
  <si>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</si>
  <si>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</si>
  <si>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</si>
  <si>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</si>
  <si>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</si>
  <si>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</si>
  <si>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</si>
  <si>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</si>
  <si>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</si>
  <si>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</si>
  <si>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</si>
  <si>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</si>
  <si>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</si>
  <si>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</si>
  <si>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</si>
  <si>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</si>
  <si>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</si>
  <si>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</si>
  <si>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</si>
  <si>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</si>
  <si>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</si>
  <si>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</si>
  <si>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</si>
  <si>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</si>
  <si>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</si>
  <si>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</si>
  <si>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</si>
  <si>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</si>
  <si>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</si>
  <si>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</si>
  <si>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</si>
  <si>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</si>
  <si>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</si>
  <si>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</si>
  <si>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</si>
  <si>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</si>
  <si>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</si>
  <si>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</si>
  <si>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</si>
  <si>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</si>
  <si>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</si>
  <si>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</si>
  <si>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</si>
  <si>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</si>
  <si>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</si>
  <si>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</si>
  <si>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</si>
  <si>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</si>
  <si>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</si>
  <si>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</si>
  <si>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</si>
  <si>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</si>
  <si>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</si>
  <si>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</si>
  <si>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</si>
  <si>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</si>
  <si>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</si>
  <si>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</si>
  <si>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</si>
  <si>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</si>
  <si>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</si>
  <si>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</si>
  <si>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</si>
  <si>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</si>
  <si>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</si>
  <si>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</si>
  <si>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</si>
  <si>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</si>
  <si>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</si>
  <si>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</si>
  <si>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</si>
  <si>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</si>
  <si>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</si>
  <si>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</si>
  <si>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</si>
  <si>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</si>
  <si>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</si>
  <si>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</si>
  <si>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</si>
  <si>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</si>
  <si>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</si>
  <si>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</si>
  <si>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</si>
  <si>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</si>
  <si>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</si>
  <si>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</si>
  <si>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</si>
  <si>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</si>
  <si>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</si>
  <si>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</si>
  <si>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</si>
  <si>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</si>
  <si>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</si>
  <si>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</si>
  <si>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</si>
  <si>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</si>
  <si>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</si>
  <si>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</si>
  <si>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</si>
  <si>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</si>
  <si>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</si>
  <si>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</si>
  <si>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</si>
  <si>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</si>
  <si>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</si>
  <si>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</si>
  <si>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</si>
  <si>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</si>
  <si>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</si>
  <si>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</si>
  <si>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</si>
  <si>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</si>
  <si>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</si>
  <si>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</si>
  <si>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</si>
  <si>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</si>
  <si>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</si>
  <si>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</si>
  <si>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</si>
  <si>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</si>
  <si>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</si>
  <si>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</si>
  <si>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</si>
  <si>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</si>
  <si>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</si>
  <si>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</si>
  <si>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</si>
  <si>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</si>
  <si>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</si>
  <si>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</si>
  <si>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</si>
  <si>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</si>
  <si>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</si>
  <si>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</si>
  <si>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</si>
  <si>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</si>
  <si>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</si>
  <si>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</si>
  <si>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</si>
  <si>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</si>
  <si>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</si>
  <si>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</si>
  <si>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</si>
  <si>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</si>
  <si>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</si>
  <si>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</si>
  <si>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</si>
  <si>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</si>
  <si>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</si>
  <si>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</si>
  <si>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</si>
  <si>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</si>
  <si>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</si>
  <si>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</si>
  <si>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</si>
  <si>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</si>
  <si>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</si>
  <si>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</si>
  <si>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</si>
  <si>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</si>
  <si>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</si>
  <si>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</si>
  <si>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</si>
  <si>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</si>
  <si>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</si>
  <si>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</si>
  <si>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</si>
  <si>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</si>
  <si>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</si>
  <si>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</si>
  <si>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</si>
  <si>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</si>
  <si>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</si>
  <si>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</si>
  <si>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</si>
  <si>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</si>
  <si>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</si>
  <si>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</si>
  <si>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</si>
  <si>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</si>
  <si>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</si>
  <si>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</si>
  <si>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</si>
  <si>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</si>
  <si>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</si>
  <si>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</si>
  <si>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</si>
  <si>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</si>
  <si>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</si>
  <si>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</si>
  <si>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</si>
  <si>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</si>
  <si>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</si>
  <si>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</si>
  <si>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</si>
  <si>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</si>
  <si>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</si>
  <si>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</si>
  <si>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</si>
  <si>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</si>
  <si>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</si>
  <si>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</si>
  <si>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</si>
  <si>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</si>
  <si>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</si>
  <si>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</si>
  <si>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</si>
  <si>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</si>
  <si>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</si>
  <si>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</si>
  <si>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</si>
  <si>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</si>
  <si>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</si>
  <si>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</si>
  <si>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</si>
  <si>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</si>
  <si>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</si>
  <si>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</si>
  <si>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</si>
  <si>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</si>
  <si>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</si>
  <si>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</si>
  <si>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</si>
  <si>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</si>
  <si>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</si>
  <si>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</si>
  <si>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</si>
  <si>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</si>
  <si>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</si>
  <si>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</si>
  <si>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</si>
  <si>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</si>
  <si>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</si>
  <si>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</si>
  <si>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</si>
  <si>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</si>
  <si>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</si>
  <si>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</si>
  <si>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</si>
  <si>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</si>
  <si>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</si>
  <si>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</si>
  <si>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</si>
  <si>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</si>
  <si>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</si>
  <si>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</si>
  <si>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</si>
  <si>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</si>
  <si>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</si>
  <si>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</si>
  <si>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</si>
  <si>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</si>
  <si>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</si>
  <si>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</si>
  <si>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</si>
  <si>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</si>
  <si>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</si>
  <si>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</si>
  <si>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</si>
  <si>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</si>
  <si>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</si>
  <si>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</si>
  <si>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</si>
  <si>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</si>
  <si>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</si>
  <si>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</si>
  <si>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</si>
  <si>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</si>
  <si>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</si>
  <si>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</si>
  <si>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</si>
  <si>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</si>
  <si>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</si>
  <si>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</si>
  <si>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</si>
  <si>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</si>
  <si>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</si>
  <si>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</si>
  <si>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</si>
  <si>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</si>
  <si>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</si>
  <si>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</si>
  <si>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</si>
  <si>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</si>
  <si>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</si>
  <si>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</si>
  <si>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</si>
  <si>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</si>
  <si>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</si>
  <si>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</si>
  <si>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</si>
  <si>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</si>
  <si>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</si>
  <si>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</si>
  <si>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</si>
  <si>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</si>
  <si>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</si>
  <si>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</si>
  <si>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</si>
  <si>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</si>
  <si>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</si>
  <si>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</si>
  <si>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</si>
  <si>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</si>
  <si>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</si>
  <si>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</si>
  <si>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</si>
  <si>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</si>
  <si>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</si>
  <si>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</si>
  <si>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</si>
  <si>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</si>
  <si>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</si>
  <si>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</si>
  <si>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</si>
  <si>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</si>
  <si>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</si>
  <si>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</si>
  <si>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</si>
  <si>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</si>
  <si>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</si>
  <si>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</si>
  <si>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</si>
  <si>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</si>
  <si>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</si>
  <si>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</si>
  <si>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</si>
  <si>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</si>
  <si>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</si>
  <si>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</si>
  <si>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</si>
  <si>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</si>
  <si>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</si>
  <si>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</si>
  <si>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</si>
  <si>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</si>
  <si>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</si>
  <si>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</si>
  <si>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</si>
  <si>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</si>
  <si>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</si>
  <si>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</si>
  <si>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</si>
  <si>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</si>
  <si>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</si>
  <si>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</si>
  <si>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</si>
  <si>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</si>
  <si>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</si>
  <si>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</si>
  <si>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</si>
  <si>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</si>
  <si>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</si>
  <si>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</si>
  <si>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</si>
  <si>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</si>
  <si>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</si>
  <si>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</si>
  <si>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</si>
  <si>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</si>
  <si>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</si>
  <si>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</si>
  <si>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</si>
  <si>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</si>
  <si>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</si>
  <si>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</si>
  <si>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</si>
  <si>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</si>
  <si>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</si>
  <si>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</si>
  <si>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</si>
  <si>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</si>
  <si>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</si>
  <si>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</si>
  <si>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</si>
  <si>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</si>
  <si>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</si>
  <si>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</si>
  <si>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</si>
  <si>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</si>
  <si>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</si>
  <si>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</si>
  <si>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</si>
  <si>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</si>
  <si>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</si>
  <si>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</si>
  <si>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</si>
  <si>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</si>
  <si>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</si>
  <si>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</si>
  <si>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</si>
  <si>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</si>
  <si>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</si>
  <si>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</si>
  <si>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</si>
  <si>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</si>
  <si>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</si>
  <si>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</si>
  <si>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</si>
  <si>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</si>
  <si>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</si>
  <si>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</si>
  <si>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</si>
  <si>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</si>
  <si>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</si>
  <si>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</si>
  <si>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</si>
  <si>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</si>
  <si>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</si>
  <si>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</si>
  <si>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</si>
  <si>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</si>
  <si>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</si>
  <si>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</si>
  <si>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</si>
  <si>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</si>
  <si>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</si>
  <si>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</si>
  <si>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</si>
  <si>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</si>
  <si>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</si>
  <si>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</si>
  <si>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</si>
  <si>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</si>
  <si>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</si>
  <si>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</si>
  <si>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</si>
  <si>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</si>
  <si>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</si>
  <si>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</si>
  <si>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</si>
  <si>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</si>
  <si>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</si>
  <si>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</si>
  <si>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</si>
  <si>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</si>
  <si>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</si>
  <si>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</si>
  <si>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</si>
  <si>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</si>
  <si>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</si>
  <si>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</si>
  <si>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</si>
  <si>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</si>
  <si>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</si>
  <si>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</si>
  <si>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</si>
  <si>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</si>
  <si>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</si>
  <si>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</si>
  <si>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</si>
  <si>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</si>
  <si>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</si>
  <si>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</si>
  <si>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</si>
  <si>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</si>
  <si>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</si>
  <si>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</si>
  <si>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</si>
  <si>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</si>
  <si>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</si>
  <si>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</si>
  <si>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</si>
  <si>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</si>
  <si>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</si>
  <si>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</si>
  <si>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</si>
  <si>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</si>
  <si>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</si>
  <si>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</si>
  <si>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</si>
  <si>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</si>
  <si>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</si>
  <si>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</si>
  <si>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</si>
  <si>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</si>
  <si>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</si>
  <si>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</si>
  <si>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</si>
  <si>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</si>
  <si>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</si>
  <si>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</si>
  <si>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</si>
  <si>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</si>
  <si>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</si>
  <si>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</si>
  <si>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</si>
  <si>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</si>
  <si>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</si>
  <si>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</si>
  <si>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</si>
  <si>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</si>
  <si>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</si>
  <si>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</si>
  <si>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</si>
  <si>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</si>
  <si>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</si>
  <si>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</si>
  <si>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</si>
  <si>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</si>
  <si>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</si>
  <si>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</si>
  <si>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</si>
  <si>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</si>
  <si>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</si>
  <si>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</si>
  <si>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</si>
  <si>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</si>
  <si>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</si>
  <si>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</si>
  <si>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</si>
  <si>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</si>
  <si>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</si>
  <si>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</si>
  <si>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</si>
  <si>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</si>
  <si>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</si>
  <si>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</si>
  <si>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</si>
  <si>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</si>
  <si>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</si>
  <si>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</si>
  <si>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</si>
  <si>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</si>
  <si>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</si>
  <si>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</si>
  <si>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</si>
  <si>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</si>
  <si>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</si>
  <si>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</si>
  <si>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</si>
  <si>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</si>
  <si>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</si>
  <si>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</si>
  <si>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</si>
  <si>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</si>
  <si>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</si>
  <si>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</si>
  <si>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</si>
  <si>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</si>
  <si>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</si>
  <si>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</si>
  <si>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</si>
  <si>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</si>
  <si>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</si>
  <si>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</si>
  <si>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</si>
  <si>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</si>
  <si>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</si>
  <si>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</si>
  <si>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</si>
  <si>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</si>
  <si>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</si>
  <si>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</si>
  <si>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</si>
  <si>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</si>
  <si>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</si>
  <si>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</si>
  <si>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</si>
  <si>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</si>
  <si>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</si>
  <si>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</si>
  <si>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</si>
  <si>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</si>
  <si>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</si>
  <si>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</si>
  <si>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</si>
  <si>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</si>
  <si>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</si>
  <si>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</si>
  <si>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</si>
  <si>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</si>
  <si>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</si>
  <si>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</si>
  <si>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</si>
  <si>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</si>
  <si>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</si>
  <si>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</si>
  <si>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</si>
  <si>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</si>
  <si>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</si>
  <si>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</si>
  <si>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</si>
  <si>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</si>
  <si>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</si>
  <si>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</si>
  <si>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</si>
  <si>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</si>
  <si>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</si>
  <si>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</si>
  <si>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</si>
  <si>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</si>
  <si>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</si>
  <si>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</si>
  <si>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</si>
  <si>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</si>
  <si>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</si>
  <si>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</si>
  <si>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</si>
  <si>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</si>
  <si>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</si>
  <si>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</si>
  <si>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</si>
  <si>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</si>
  <si>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</si>
  <si>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</si>
  <si>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</si>
  <si>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</si>
  <si>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</si>
  <si>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</si>
  <si>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</si>
  <si>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</si>
  <si>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</si>
  <si>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</si>
  <si>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</si>
  <si>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</si>
  <si>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</si>
  <si>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</si>
  <si>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</si>
  <si>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</si>
  <si>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</si>
  <si>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</si>
  <si>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</si>
  <si>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</si>
  <si>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</si>
  <si>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</si>
  <si>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</si>
  <si>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</si>
  <si>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</si>
  <si>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</si>
  <si>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</si>
  <si>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</si>
  <si>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</si>
  <si>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</si>
  <si>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</si>
  <si>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</si>
  <si>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</si>
  <si>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</si>
  <si>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</si>
  <si>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</si>
  <si>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</si>
  <si>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</si>
  <si>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</si>
  <si>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</si>
  <si>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</si>
  <si>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</si>
  <si>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</si>
  <si>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</si>
  <si>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</si>
  <si>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</si>
  <si>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</si>
  <si>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</si>
  <si>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</si>
  <si>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</si>
  <si>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</si>
  <si>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</si>
  <si>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</si>
  <si>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</si>
  <si>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</si>
  <si>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</si>
  <si>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</si>
  <si>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</si>
  <si>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</si>
  <si>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</si>
  <si>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</si>
  <si>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</si>
  <si>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</si>
  <si>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</si>
  <si>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</si>
  <si>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</si>
  <si>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</si>
  <si>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</si>
  <si>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</si>
  <si>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</si>
  <si>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</si>
  <si>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</si>
  <si>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</si>
  <si>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</si>
  <si>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</si>
  <si>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</si>
  <si>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</si>
  <si>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</si>
  <si>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</si>
  <si>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</si>
  <si>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</si>
  <si>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</si>
  <si>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</si>
  <si>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</si>
  <si>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</si>
  <si>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</si>
  <si>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</si>
  <si>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</si>
  <si>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</si>
  <si>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</si>
  <si>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</si>
  <si>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</si>
  <si>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</si>
  <si>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</si>
  <si>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</si>
  <si>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</si>
  <si>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</si>
  <si>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</si>
  <si>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</si>
  <si>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</si>
  <si>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</si>
  <si>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</si>
  <si>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</si>
  <si>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</si>
  <si>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</si>
  <si>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</si>
  <si>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</si>
  <si>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</si>
  <si>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</si>
  <si>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</si>
  <si>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</si>
  <si>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</si>
  <si>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</si>
  <si>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</si>
  <si>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</si>
  <si>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</si>
  <si>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</si>
  <si>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</si>
  <si>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</si>
  <si>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</si>
  <si>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</si>
  <si>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</si>
  <si>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</si>
  <si>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</si>
  <si>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</si>
  <si>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</si>
  <si>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</si>
  <si>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</si>
  <si>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</si>
  <si>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</si>
  <si>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</si>
  <si>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</si>
  <si>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</si>
  <si>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</si>
  <si>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</si>
  <si>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</si>
  <si>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</si>
  <si>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</si>
  <si>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</si>
  <si>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</si>
  <si>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</si>
  <si>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</si>
  <si>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</si>
  <si>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</si>
  <si>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</si>
  <si>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</si>
  <si>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</si>
  <si>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</si>
  <si>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</si>
  <si>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</si>
  <si>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</si>
  <si>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</si>
  <si>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</si>
  <si>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</si>
  <si>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</si>
  <si>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</si>
  <si>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</si>
  <si>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</si>
  <si>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</si>
  <si>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</si>
  <si>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</si>
  <si>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</si>
  <si>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</si>
  <si>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</si>
  <si>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</si>
  <si>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</si>
  <si>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</si>
  <si>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</si>
  <si>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</si>
  <si>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</si>
  <si>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</si>
  <si>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</si>
  <si>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</si>
  <si>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</si>
  <si>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</si>
  <si>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</si>
  <si>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</si>
  <si>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</si>
  <si>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</si>
  <si>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</si>
  <si>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</si>
  <si>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</si>
  <si>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</si>
  <si>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</si>
  <si>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</si>
  <si>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</si>
  <si>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</si>
  <si>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</si>
  <si>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</si>
  <si>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</si>
  <si>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</si>
  <si>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</si>
  <si>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</si>
  <si>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</si>
  <si>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</si>
  <si>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</si>
  <si>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</si>
  <si>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</si>
  <si>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</si>
  <si>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</si>
  <si>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</si>
  <si>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</si>
  <si>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</si>
  <si>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</si>
  <si>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</si>
  <si>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</si>
  <si>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</si>
  <si>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</si>
  <si>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</si>
  <si>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</si>
  <si>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</si>
  <si>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</si>
  <si>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</si>
  <si>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</si>
  <si>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</si>
  <si>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</si>
  <si>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</si>
  <si>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</si>
  <si>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</si>
  <si>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</si>
  <si>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</si>
  <si>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</si>
  <si>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</si>
  <si>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</si>
  <si>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</si>
  <si>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</si>
  <si>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</si>
  <si>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</si>
  <si>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</si>
  <si>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</si>
  <si>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</si>
  <si>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</si>
  <si>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</si>
  <si>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</si>
  <si>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</si>
  <si>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</si>
  <si>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</si>
  <si>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</si>
  <si>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</si>
  <si>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</si>
  <si>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</si>
  <si>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</si>
  <si>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</si>
  <si>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</si>
  <si>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</si>
  <si>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</si>
  <si>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</si>
  <si>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</si>
  <si>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</si>
  <si>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</si>
  <si>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</si>
  <si>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</si>
  <si>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</si>
  <si>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</si>
  <si>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</si>
  <si>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</si>
  <si>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</si>
  <si>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</si>
  <si>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</si>
  <si>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</si>
  <si>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</si>
  <si>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</si>
  <si>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</si>
  <si>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</si>
  <si>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</si>
  <si>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</si>
  <si>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</si>
  <si>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</si>
  <si>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</si>
  <si>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</si>
  <si>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</si>
  <si>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</si>
  <si>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</si>
  <si>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</si>
  <si>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</si>
  <si>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</si>
  <si>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</si>
  <si>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</si>
  <si>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</si>
  <si>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</si>
  <si>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</si>
  <si>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</si>
  <si>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</si>
  <si>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</si>
  <si>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</si>
  <si>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</si>
  <si>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</si>
  <si>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</si>
  <si>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</si>
  <si>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</si>
  <si>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</si>
  <si>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</si>
  <si>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</si>
  <si>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</si>
  <si>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</si>
  <si>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</si>
  <si>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</si>
  <si>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</si>
  <si>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</si>
  <si>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</si>
  <si>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</si>
  <si>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</si>
  <si>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</si>
  <si>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</si>
  <si>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</si>
  <si>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</si>
  <si>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</si>
  <si>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</si>
  <si>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</si>
  <si>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</si>
  <si>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</si>
  <si>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</si>
  <si>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</si>
  <si>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</si>
  <si>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</si>
  <si>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</si>
  <si>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</si>
  <si>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</si>
  <si>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</si>
  <si>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</si>
  <si>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</si>
  <si>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</si>
  <si>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</si>
  <si>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</si>
  <si>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</si>
  <si>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</si>
  <si>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</si>
  <si>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</si>
  <si>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</si>
  <si>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</si>
  <si>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</si>
  <si>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</si>
  <si>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</si>
  <si>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</si>
  <si>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</si>
  <si>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</si>
  <si>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</si>
  <si>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</si>
  <si>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</si>
  <si>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</si>
  <si>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</si>
  <si>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</si>
  <si>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</si>
  <si>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</si>
  <si>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</si>
  <si>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</si>
  <si>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</si>
  <si>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</si>
  <si>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</si>
  <si>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</si>
  <si>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</si>
  <si>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</si>
  <si>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</si>
  <si>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</si>
  <si>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</si>
  <si>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</si>
  <si>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</si>
  <si>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</si>
  <si>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</si>
  <si>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</si>
  <si>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</si>
  <si>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</si>
  <si>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</si>
  <si>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</si>
  <si>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</si>
  <si>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</si>
  <si>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</si>
  <si>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</si>
  <si>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</si>
  <si>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</si>
  <si>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</si>
  <si>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</si>
  <si>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</si>
  <si>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</si>
  <si>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</si>
  <si>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</si>
  <si>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</si>
  <si>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</si>
  <si>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</si>
  <si>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</si>
  <si>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</si>
  <si>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</si>
  <si>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</si>
  <si>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</si>
  <si>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</si>
  <si>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</si>
  <si>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</si>
  <si>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</si>
  <si>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</si>
  <si>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</si>
  <si>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</si>
  <si>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</si>
  <si>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</si>
  <si>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</si>
  <si>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</si>
  <si>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</si>
  <si>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</si>
  <si>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</si>
  <si>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</si>
  <si>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</si>
  <si>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</si>
  <si>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</si>
  <si>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</si>
  <si>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</si>
  <si>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</si>
  <si>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</si>
  <si>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</si>
  <si>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</si>
  <si>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</si>
  <si>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</si>
  <si>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</si>
  <si>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</si>
  <si>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</si>
  <si>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</si>
  <si>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</si>
  <si>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</si>
  <si>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</si>
  <si>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</si>
  <si>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</si>
  <si>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</si>
  <si>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</si>
  <si>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</si>
  <si>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</si>
  <si>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</si>
  <si>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</si>
  <si>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</si>
  <si>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</si>
  <si>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</si>
  <si>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</si>
  <si>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</si>
  <si>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</si>
  <si>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</si>
  <si>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</si>
  <si>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</si>
  <si>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</si>
  <si>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</si>
  <si>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</si>
  <si>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</si>
  <si>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</si>
  <si>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</si>
  <si>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</si>
  <si>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</si>
  <si>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</si>
  <si>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</si>
  <si>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</si>
  <si>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</si>
  <si>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</si>
  <si>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</si>
  <si>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</si>
  <si>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</si>
  <si>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</si>
  <si>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</si>
  <si>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</si>
  <si>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</si>
  <si>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</si>
  <si>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</si>
  <si>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</si>
  <si>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</si>
  <si>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</si>
  <si>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</si>
  <si>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</si>
  <si>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</si>
  <si>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</si>
  <si>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</si>
  <si>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</si>
  <si>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</si>
  <si>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</si>
  <si>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</si>
  <si>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</si>
  <si>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</si>
  <si>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</si>
  <si>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</si>
  <si>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</si>
  <si>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</si>
  <si>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</si>
  <si>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</si>
  <si>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</si>
  <si>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</si>
  <si>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</si>
  <si>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</si>
  <si>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</si>
  <si>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</si>
  <si>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</si>
  <si>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</si>
  <si>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</si>
  <si>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</si>
  <si>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</si>
  <si>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</si>
  <si>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</si>
  <si>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</si>
  <si>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</si>
  <si>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</si>
  <si>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</si>
  <si>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</si>
  <si>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</si>
  <si>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</si>
  <si>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</si>
  <si>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</si>
  <si>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</si>
  <si>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</si>
  <si>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</si>
  <si>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</si>
  <si>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</si>
  <si>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</si>
  <si>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</si>
  <si>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</si>
  <si>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</si>
  <si>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</si>
  <si>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</si>
  <si>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</si>
  <si>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</si>
  <si>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</si>
  <si>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</si>
  <si>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</si>
  <si>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</si>
  <si>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</si>
  <si>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</si>
  <si>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</si>
  <si>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</si>
  <si>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</si>
  <si>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</si>
  <si>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</si>
  <si>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</si>
  <si>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</si>
  <si>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</si>
  <si>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</si>
  <si>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</si>
  <si>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</si>
  <si>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</si>
  <si>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</si>
  <si>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</si>
  <si>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</si>
  <si>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</si>
  <si>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</si>
  <si>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</si>
  <si>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</si>
  <si>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</si>
  <si>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</si>
  <si>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</si>
  <si>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</si>
  <si>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</si>
  <si>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</si>
  <si>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</si>
  <si>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</si>
  <si>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</si>
  <si>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</si>
  <si>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</si>
  <si>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</si>
  <si>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</si>
  <si>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</si>
  <si>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</si>
  <si>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</si>
  <si>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</si>
  <si>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</si>
  <si>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</si>
  <si>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</si>
  <si>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</si>
  <si>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</si>
  <si>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</si>
  <si>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</si>
  <si>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</si>
  <si>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</si>
  <si>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</si>
  <si>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</si>
  <si>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</si>
  <si>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</si>
  <si>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</si>
  <si>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</si>
  <si>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</si>
  <si>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</si>
  <si>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</si>
  <si>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</si>
  <si>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</si>
  <si>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</si>
  <si>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</si>
  <si>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</si>
  <si>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</si>
  <si>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</si>
  <si>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</si>
  <si>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</si>
  <si>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</si>
  <si>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</si>
  <si>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</si>
  <si>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</si>
  <si>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</si>
  <si>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</si>
  <si>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</si>
  <si>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</si>
  <si>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</si>
  <si>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</si>
  <si>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</si>
  <si>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</si>
  <si>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</si>
  <si>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</si>
  <si>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</si>
  <si>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</si>
  <si>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</si>
  <si>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</si>
  <si>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</si>
  <si>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</si>
  <si>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</si>
  <si>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</si>
  <si>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</si>
  <si>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</si>
  <si>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</si>
  <si>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</si>
  <si>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</si>
  <si>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</si>
  <si>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</si>
  <si>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</si>
  <si>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</si>
  <si>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</si>
  <si>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</si>
  <si>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</si>
  <si>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</si>
  <si>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</si>
  <si>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</si>
  <si>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</si>
  <si>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</si>
  <si>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</si>
  <si>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</si>
  <si>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</si>
  <si>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</si>
  <si>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</si>
  <si>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</si>
  <si>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</si>
  <si>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</si>
  <si>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</si>
  <si>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</si>
  <si>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</si>
  <si>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</si>
  <si>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</si>
  <si>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</si>
  <si>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</si>
  <si>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</si>
  <si>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</si>
  <si>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</si>
  <si>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</si>
  <si>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</si>
  <si>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</si>
  <si>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</si>
  <si>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</si>
  <si>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</si>
  <si>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</si>
  <si>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</si>
  <si>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</si>
  <si>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</si>
  <si>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</si>
  <si>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</si>
  <si>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</si>
  <si>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</si>
  <si>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</si>
  <si>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</si>
  <si>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</si>
  <si>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</si>
  <si>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</si>
  <si>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</si>
  <si>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</si>
  <si>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</si>
  <si>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</si>
  <si>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</si>
  <si>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</si>
  <si>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</si>
  <si>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</si>
  <si>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</si>
  <si>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</si>
  <si>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</si>
  <si>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</si>
  <si>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</si>
  <si>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</si>
  <si>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</si>
  <si>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</si>
  <si>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</si>
  <si>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</si>
  <si>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</si>
  <si>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</si>
  <si>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</si>
  <si>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</si>
  <si>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</si>
  <si>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</si>
  <si>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</si>
  <si>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</si>
  <si>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</si>
  <si>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</si>
  <si>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</si>
  <si>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</si>
  <si>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</si>
  <si>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</si>
  <si>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</si>
  <si>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</si>
  <si>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</si>
  <si>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</si>
  <si>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</si>
  <si>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</si>
  <si>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</si>
  <si>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</si>
  <si>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</si>
  <si>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</si>
  <si>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</si>
  <si>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</si>
  <si>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</si>
  <si>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</si>
  <si>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</si>
  <si>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</si>
  <si>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</si>
  <si>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</si>
  <si>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</si>
  <si>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</si>
  <si>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</si>
  <si>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</si>
  <si>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</si>
  <si>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</si>
  <si>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</si>
  <si>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</si>
  <si>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</si>
  <si>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</si>
  <si>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</si>
  <si>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</si>
  <si>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</si>
  <si>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</si>
  <si>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</si>
  <si>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</si>
  <si>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</si>
  <si>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</si>
  <si>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</si>
  <si>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</si>
  <si>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</si>
  <si>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</si>
  <si>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</si>
  <si>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</si>
  <si>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</si>
  <si>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</si>
  <si>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</si>
  <si>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</si>
  <si>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</si>
  <si>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</si>
  <si>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</si>
  <si>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</si>
  <si>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</si>
  <si>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</si>
  <si>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</si>
  <si>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</si>
  <si>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</si>
  <si>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</si>
  <si>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</si>
  <si>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</si>
  <si>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</si>
  <si>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</si>
  <si>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</si>
  <si>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</si>
  <si>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</si>
  <si>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</si>
  <si>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</si>
  <si>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</si>
  <si>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</si>
  <si>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</si>
  <si>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</si>
  <si>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</si>
  <si>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</si>
  <si>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</si>
  <si>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</si>
  <si>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</si>
  <si>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</si>
  <si>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</si>
  <si>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</si>
  <si>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</si>
  <si>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</si>
  <si>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</si>
  <si>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</si>
  <si>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</si>
  <si>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</si>
  <si>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</si>
  <si>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</si>
  <si>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</si>
  <si>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</si>
  <si>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</si>
  <si>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</si>
  <si>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</si>
  <si>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</si>
  <si>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</si>
  <si>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</si>
  <si>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</si>
  <si>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</si>
  <si>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</si>
  <si>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</si>
  <si>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</si>
  <si>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</si>
  <si>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</si>
  <si>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</si>
  <si>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</si>
  <si>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</si>
  <si>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</si>
  <si>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</si>
  <si>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</si>
  <si>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</si>
  <si>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</si>
  <si>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</si>
  <si>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</si>
  <si>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</si>
  <si>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</si>
  <si>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</si>
  <si>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</si>
  <si>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</si>
  <si>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</si>
  <si>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</si>
  <si>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</si>
  <si>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</si>
  <si>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</si>
  <si>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</si>
  <si>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</si>
  <si>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</si>
  <si>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</si>
  <si>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</si>
  <si>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</si>
  <si>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</si>
  <si>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</si>
  <si>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</si>
  <si>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</si>
  <si>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</si>
  <si>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</si>
  <si>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</si>
  <si>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</si>
  <si>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</si>
  <si>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</si>
  <si>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</si>
  <si>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</si>
  <si>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</si>
  <si>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</si>
  <si>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</si>
  <si>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</si>
  <si>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</si>
  <si>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</si>
  <si>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</si>
  <si>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</si>
  <si>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</si>
  <si>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</si>
  <si>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</si>
  <si>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</si>
  <si>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</si>
  <si>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</si>
  <si>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</si>
  <si>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</si>
  <si>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</si>
  <si>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</si>
  <si>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</si>
  <si>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</si>
  <si>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</si>
  <si>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</si>
  <si>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</si>
  <si>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</si>
  <si>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</si>
  <si>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</si>
  <si>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</si>
  <si>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</si>
  <si>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</si>
  <si>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</si>
  <si>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</si>
  <si>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</si>
  <si>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</si>
  <si>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</si>
  <si>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</si>
  <si>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</si>
  <si>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</si>
  <si>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</si>
  <si>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</si>
  <si>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</si>
  <si>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</si>
  <si>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</si>
  <si>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</si>
  <si>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</si>
  <si>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</si>
  <si>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</si>
  <si>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</si>
  <si>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</si>
  <si>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</si>
  <si>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</si>
  <si>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</si>
  <si>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</si>
  <si>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</si>
  <si>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</si>
  <si>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</si>
  <si>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</si>
  <si>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</si>
  <si>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</si>
  <si>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</si>
  <si>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</si>
  <si>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</si>
  <si>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</si>
  <si>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</si>
  <si>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</si>
  <si>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</si>
  <si>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</si>
  <si>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</si>
  <si>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</si>
  <si>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</si>
  <si>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</si>
  <si>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</si>
  <si>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</si>
  <si>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</si>
  <si>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</si>
  <si>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</si>
  <si>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</si>
  <si>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</si>
  <si>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</si>
  <si>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</si>
  <si>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</si>
  <si>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</si>
  <si>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</si>
  <si>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</si>
  <si>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</si>
  <si>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</si>
  <si>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</si>
  <si>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</si>
  <si>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</si>
  <si>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</si>
  <si>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</si>
  <si>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</si>
  <si>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</si>
  <si>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</si>
  <si>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</si>
  <si>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</si>
  <si>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</si>
  <si>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</si>
  <si>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</si>
  <si>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</si>
  <si>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</si>
  <si>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</si>
  <si>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</si>
  <si>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</si>
  <si>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</si>
  <si>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</si>
  <si>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</si>
  <si>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</si>
  <si>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</si>
  <si>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</si>
  <si>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</si>
  <si>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</si>
  <si>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</si>
  <si>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</si>
  <si>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</si>
  <si>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</si>
  <si>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</si>
  <si>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</si>
  <si>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</si>
  <si>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</si>
  <si>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</si>
  <si>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</si>
  <si>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</si>
  <si>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</si>
  <si>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</si>
  <si>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</si>
  <si>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</si>
  <si>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</si>
  <si>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</si>
  <si>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</si>
  <si>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</si>
  <si>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</si>
  <si>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</si>
  <si>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</si>
  <si>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</si>
  <si>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</si>
  <si>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</si>
  <si>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</si>
  <si>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</si>
  <si>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</si>
  <si>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</si>
  <si>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</si>
  <si>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</si>
  <si>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</si>
  <si>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</si>
  <si>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</si>
  <si>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</si>
  <si>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</si>
  <si>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</si>
  <si>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</si>
  <si>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</si>
  <si>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</si>
  <si>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</si>
  <si>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</si>
  <si>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</si>
  <si>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</si>
  <si>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</si>
  <si>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</si>
  <si>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</si>
  <si>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</si>
  <si>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</si>
  <si>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</si>
  <si>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</si>
  <si>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</si>
  <si>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</si>
  <si>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</si>
  <si>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</si>
  <si>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</si>
  <si>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</si>
  <si>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</si>
  <si>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</si>
  <si>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</si>
  <si>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</si>
  <si>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</si>
  <si>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</si>
  <si>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</si>
  <si>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</si>
  <si>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</si>
  <si>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</si>
  <si>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</si>
  <si>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</si>
  <si>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</si>
  <si>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</si>
  <si>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</si>
  <si>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</si>
  <si>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</si>
  <si>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</si>
  <si>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</si>
  <si>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</si>
  <si>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</si>
  <si>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</si>
  <si>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</si>
  <si>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</si>
  <si>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</si>
  <si>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</si>
  <si>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</si>
  <si>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</si>
  <si>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</si>
  <si>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</si>
  <si>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</si>
  <si>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</si>
  <si>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</si>
  <si>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</si>
  <si>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</si>
  <si>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</si>
  <si>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</si>
  <si>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</si>
  <si>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</si>
  <si>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</si>
  <si>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</si>
  <si>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</si>
  <si>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</si>
  <si>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</si>
  <si>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</si>
  <si>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</si>
  <si>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</si>
  <si>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</si>
  <si>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</si>
  <si>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</si>
  <si>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</si>
  <si>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</si>
  <si>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</si>
  <si>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</si>
  <si>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</si>
  <si>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</si>
  <si>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</si>
  <si>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</si>
  <si>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</si>
  <si>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</si>
  <si>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</si>
  <si>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</si>
  <si>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</si>
  <si>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</si>
  <si>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</si>
  <si>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</si>
  <si>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</si>
  <si>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</si>
  <si>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</si>
  <si>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</si>
  <si>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</si>
  <si>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</si>
  <si>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</si>
  <si>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</si>
  <si>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</si>
  <si>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</si>
  <si>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</si>
  <si>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</si>
  <si>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</si>
  <si>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</si>
  <si>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</si>
  <si>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</si>
  <si>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</si>
  <si>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</si>
  <si>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</si>
  <si>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</si>
  <si>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</si>
  <si>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</si>
  <si>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</si>
  <si>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</si>
  <si>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</si>
  <si>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</si>
  <si>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</si>
  <si>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</si>
  <si>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</si>
  <si>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</si>
  <si>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</si>
  <si>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</si>
  <si>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</si>
  <si>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</si>
  <si>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</si>
  <si>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</si>
  <si>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</si>
  <si>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</si>
  <si>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</si>
  <si>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</si>
  <si>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</si>
  <si>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</si>
  <si>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</si>
  <si>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</si>
  <si>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</si>
  <si>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</si>
  <si>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</si>
  <si>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</si>
  <si>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</si>
  <si>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</si>
  <si>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</si>
  <si>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</si>
  <si>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</si>
  <si>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</si>
  <si>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</si>
  <si>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</si>
  <si>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</si>
  <si>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</si>
  <si>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</si>
  <si>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</si>
  <si>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</si>
  <si>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</si>
  <si>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</si>
  <si>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</si>
  <si>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</si>
  <si>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</si>
  <si>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</si>
  <si>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</si>
  <si>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</si>
  <si>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</si>
  <si>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</si>
  <si>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</si>
  <si>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</si>
  <si>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</si>
  <si>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</si>
  <si>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</si>
  <si>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</si>
  <si>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</si>
  <si>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</si>
  <si>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</si>
  <si>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</si>
  <si>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</si>
  <si>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</si>
  <si>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</si>
  <si>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</si>
  <si>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</si>
  <si>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</si>
  <si>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</si>
  <si>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</si>
  <si>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</si>
  <si>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</si>
  <si>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</si>
  <si>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</si>
  <si>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</si>
  <si>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</si>
  <si>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</si>
  <si>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</si>
  <si>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</si>
  <si>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</si>
  <si>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</si>
  <si>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</si>
  <si>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</si>
  <si>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</si>
  <si>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</si>
  <si>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</si>
  <si>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</si>
  <si>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</si>
  <si>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</si>
  <si>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</si>
  <si>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</si>
  <si>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</si>
  <si>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</si>
  <si>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</si>
  <si>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</si>
  <si>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</si>
  <si>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</si>
  <si>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</si>
  <si>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</si>
  <si>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</si>
  <si>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</si>
  <si>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</si>
  <si>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</si>
  <si>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</si>
  <si>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</si>
  <si>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</si>
  <si>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</si>
  <si>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</si>
  <si>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</si>
  <si>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</si>
  <si>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</si>
  <si>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</si>
  <si>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</si>
  <si>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</si>
  <si>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</si>
  <si>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</si>
  <si>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</si>
  <si>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</si>
  <si>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</si>
  <si>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</si>
  <si>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</si>
  <si>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</si>
  <si>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</si>
  <si>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</si>
  <si>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</si>
  <si>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</si>
  <si>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</si>
  <si>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</si>
  <si>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</si>
  <si>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</si>
  <si>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</si>
  <si>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</si>
  <si>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</si>
  <si>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</si>
  <si>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</si>
  <si>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</si>
  <si>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</si>
  <si>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</si>
  <si>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</si>
  <si>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</si>
  <si>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</si>
  <si>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</si>
  <si>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</si>
  <si>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</si>
  <si>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</si>
  <si>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</si>
  <si>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</si>
  <si>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</si>
  <si>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</si>
  <si>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</si>
  <si>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</si>
  <si>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</si>
  <si>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</si>
  <si>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</si>
  <si>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</si>
  <si>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</si>
  <si>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</si>
  <si>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</si>
  <si>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</si>
  <si>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</si>
  <si>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</si>
  <si>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</si>
  <si>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</si>
  <si>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</si>
  <si>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</si>
  <si>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</si>
  <si>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</si>
  <si>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</si>
  <si>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</si>
  <si>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</si>
  <si>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</si>
  <si>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</si>
  <si>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</si>
  <si>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</si>
  <si>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</si>
  <si>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</si>
  <si>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</si>
  <si>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</si>
  <si>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</si>
  <si>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</si>
  <si>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</si>
  <si>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</si>
  <si>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</si>
  <si>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</si>
  <si>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</si>
  <si>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</si>
  <si>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</si>
  <si>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</si>
  <si>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</si>
  <si>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</si>
  <si>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</si>
  <si>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</si>
  <si>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</si>
  <si>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</si>
  <si>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</si>
  <si>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</si>
  <si>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</si>
  <si>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</si>
  <si>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</si>
  <si>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</si>
  <si>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</si>
  <si>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</si>
  <si>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</si>
  <si>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</si>
  <si>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</si>
  <si>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</si>
  <si>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</si>
  <si>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</si>
  <si>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</si>
  <si>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</si>
  <si>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</si>
  <si>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</si>
  <si>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</si>
  <si>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</si>
  <si>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</si>
  <si>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</si>
  <si>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</si>
  <si>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</si>
  <si>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</si>
  <si>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</si>
  <si>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</si>
  <si>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</si>
  <si>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</si>
  <si>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</si>
  <si>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</si>
  <si>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</si>
  <si>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</si>
  <si>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</si>
  <si>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</si>
  <si>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</si>
  <si>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</si>
  <si>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</si>
  <si>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</si>
  <si>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</si>
  <si>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</si>
  <si>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</si>
  <si>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</si>
  <si>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</si>
  <si>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</si>
  <si>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</si>
  <si>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</si>
  <si>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</si>
  <si>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</si>
  <si>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</si>
  <si>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</si>
  <si>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</si>
  <si>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</si>
  <si>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</si>
  <si>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</si>
  <si>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</si>
  <si>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</si>
  <si>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</si>
  <si>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</si>
  <si>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</si>
  <si>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</si>
  <si>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</si>
  <si>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</si>
  <si>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</si>
  <si>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</si>
  <si>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</si>
  <si>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</si>
  <si>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</si>
  <si>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</si>
  <si>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</si>
  <si>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</si>
  <si>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</si>
  <si>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</si>
  <si>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</si>
  <si>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</si>
  <si>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</si>
  <si>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</si>
  <si>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</si>
  <si>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</si>
  <si>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</si>
  <si>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</si>
  <si>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</si>
  <si>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</si>
  <si>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</si>
  <si>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</si>
  <si>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</si>
  <si>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</si>
  <si>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</si>
  <si>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</si>
  <si>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</si>
  <si>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</si>
  <si>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</si>
  <si>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</si>
  <si>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</si>
  <si>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</si>
  <si>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</si>
  <si>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</si>
  <si>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</si>
  <si>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</si>
  <si>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</si>
  <si>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</si>
  <si>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</si>
  <si>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</si>
  <si>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</si>
  <si>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</si>
  <si>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</si>
  <si>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</si>
  <si>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</si>
  <si>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</si>
  <si>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</si>
  <si>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</si>
  <si>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</si>
  <si>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</si>
  <si>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</si>
  <si>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</si>
  <si>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</si>
  <si>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</si>
  <si>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</si>
  <si>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</si>
  <si>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</si>
  <si>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</si>
  <si>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</si>
  <si>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</si>
  <si>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</si>
  <si>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</si>
  <si>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</si>
  <si>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</si>
  <si>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</si>
  <si>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</si>
  <si>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</si>
  <si>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</si>
  <si>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</si>
  <si>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</si>
  <si>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</si>
  <si>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</si>
  <si>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</si>
  <si>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</si>
  <si>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</si>
  <si>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</si>
  <si>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</si>
  <si>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</si>
  <si>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</si>
  <si>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</si>
  <si>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</si>
  <si>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</si>
  <si>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</si>
  <si>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</si>
  <si>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</si>
  <si>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</si>
  <si>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</si>
  <si>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</si>
  <si>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</si>
  <si>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</si>
  <si>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</si>
  <si>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</si>
  <si>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</si>
  <si>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</si>
  <si>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</si>
  <si>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</si>
  <si>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</si>
  <si>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</si>
  <si>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</si>
  <si>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</si>
  <si>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</si>
  <si>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</si>
  <si>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</si>
  <si>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</si>
  <si>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</si>
  <si>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</si>
  <si>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</si>
  <si>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</si>
  <si>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</si>
  <si>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</si>
  <si>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</si>
  <si>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</si>
  <si>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</si>
  <si>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</si>
  <si>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</si>
  <si>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</si>
  <si>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</si>
  <si>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</si>
  <si>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</si>
  <si>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</si>
  <si>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</si>
  <si>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</si>
  <si>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</si>
  <si>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</si>
  <si>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</si>
  <si>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</si>
  <si>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</si>
  <si>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</si>
  <si>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</si>
  <si>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</si>
  <si>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</si>
  <si>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</si>
  <si>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</si>
  <si>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</si>
  <si>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</si>
  <si>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</si>
  <si>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</si>
  <si>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</si>
  <si>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</si>
  <si>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</si>
  <si>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</si>
  <si>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</si>
  <si>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</si>
  <si>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</si>
  <si>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</si>
  <si>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</si>
  <si>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</si>
  <si>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</si>
  <si>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</si>
  <si>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</si>
  <si>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</si>
  <si>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</si>
  <si>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</si>
  <si>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</si>
  <si>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</si>
  <si>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</si>
  <si>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</si>
  <si>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</si>
  <si>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</si>
  <si>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</si>
  <si>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</si>
  <si>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</si>
  <si>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</si>
  <si>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</si>
  <si>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</si>
  <si>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</si>
  <si>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</si>
  <si>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</si>
  <si>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</si>
  <si>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</si>
  <si>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</si>
  <si>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</si>
  <si>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</si>
  <si>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</si>
  <si>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</si>
  <si>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</si>
  <si>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</si>
  <si>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</si>
  <si>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</si>
  <si>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</si>
  <si>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</si>
  <si>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</si>
  <si>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</si>
  <si>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</si>
  <si>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</si>
  <si>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</si>
  <si>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</si>
  <si>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</si>
  <si>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</si>
  <si>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</si>
  <si>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</si>
  <si>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</si>
  <si>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</si>
  <si>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</si>
  <si>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</si>
  <si>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</si>
  <si>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</si>
  <si>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</si>
  <si>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</si>
  <si>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</si>
  <si>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</si>
  <si>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</si>
  <si>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</si>
  <si>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</si>
  <si>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</si>
  <si>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</si>
  <si>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</si>
  <si>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</si>
  <si>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</si>
  <si>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</si>
  <si>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</si>
  <si>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</si>
  <si>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</si>
  <si>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</si>
  <si>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</si>
  <si>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</si>
  <si>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</si>
  <si>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</si>
  <si>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</si>
  <si>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</si>
  <si>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</si>
  <si>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</si>
  <si>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</si>
  <si>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</si>
  <si>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</si>
  <si>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</si>
  <si>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</si>
  <si>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</si>
  <si>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</si>
  <si>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</si>
  <si>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</si>
  <si>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</si>
  <si>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</si>
  <si>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</si>
  <si>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</si>
  <si>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</si>
  <si>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</si>
  <si>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</si>
  <si>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</si>
  <si>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</si>
  <si>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</si>
  <si>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</si>
  <si>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</si>
  <si>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</si>
  <si>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</si>
  <si>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</si>
  <si>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</si>
  <si>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</si>
  <si>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</si>
  <si>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</si>
  <si>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</si>
  <si>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</si>
  <si>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</si>
  <si>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</si>
  <si>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</si>
  <si>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</si>
  <si>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</si>
  <si>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</si>
  <si>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</si>
  <si>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</si>
  <si>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</si>
  <si>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</si>
  <si>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</si>
  <si>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</si>
  <si>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</si>
  <si>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</si>
  <si>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</si>
  <si>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</si>
  <si>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</si>
  <si>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</si>
  <si>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</si>
  <si>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</si>
  <si>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</si>
  <si>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</si>
  <si>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</si>
  <si>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</si>
  <si>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</si>
  <si>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</si>
  <si>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</si>
  <si>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</si>
  <si>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</si>
  <si>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</si>
  <si>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</si>
  <si>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</si>
  <si>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</si>
  <si>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</si>
  <si>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</si>
  <si>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</si>
  <si>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</si>
  <si>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</si>
  <si>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</si>
  <si>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</si>
  <si>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</si>
  <si>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</si>
  <si>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</si>
  <si>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</si>
  <si>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</si>
  <si>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</si>
  <si>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</si>
  <si>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</si>
  <si>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</si>
  <si>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</si>
  <si>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</si>
  <si>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</si>
  <si>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</si>
  <si>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</si>
  <si>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</si>
  <si>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</si>
  <si>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</si>
  <si>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</si>
  <si>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</si>
  <si>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</si>
  <si>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</si>
  <si>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</si>
  <si>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</si>
  <si>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</si>
  <si>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</si>
  <si>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</si>
  <si>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</si>
  <si>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</si>
  <si>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</si>
  <si>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</si>
  <si>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</si>
  <si>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</si>
  <si>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</si>
  <si>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</si>
  <si>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</si>
  <si>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</si>
  <si>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</si>
  <si>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</si>
  <si>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</si>
  <si>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</si>
  <si>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</si>
  <si>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</si>
  <si>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</si>
  <si>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</si>
  <si>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</si>
  <si>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</si>
  <si>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</si>
  <si>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</si>
  <si>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</si>
  <si>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</si>
  <si>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</si>
  <si>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</si>
  <si>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</si>
  <si>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</si>
  <si>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</si>
  <si>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</si>
  <si>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</si>
  <si>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</si>
  <si>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</si>
  <si>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</si>
  <si>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</si>
  <si>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</si>
  <si>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</si>
  <si>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</si>
  <si>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</si>
  <si>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</si>
  <si>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</si>
  <si>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</si>
  <si>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</si>
  <si>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</si>
  <si>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</si>
  <si>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</si>
  <si>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</si>
  <si>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</si>
  <si>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</si>
  <si>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</si>
  <si>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</si>
  <si>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</si>
  <si>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</si>
  <si>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</si>
  <si>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</si>
  <si>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</si>
  <si>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</si>
  <si>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</si>
  <si>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</si>
  <si>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</si>
  <si>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</si>
  <si>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</si>
  <si>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</si>
  <si>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</si>
  <si>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</si>
  <si>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</si>
  <si>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</si>
  <si>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</si>
  <si>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</si>
  <si>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</si>
  <si>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</si>
  <si>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</si>
  <si>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</si>
  <si>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</si>
  <si>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</si>
  <si>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</si>
  <si>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</si>
  <si>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</si>
  <si>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</si>
  <si>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</si>
  <si>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</si>
  <si>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</si>
  <si>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</si>
  <si>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</si>
  <si>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</si>
  <si>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</si>
  <si>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</si>
  <si>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</si>
  <si>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</si>
  <si>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</si>
  <si>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</si>
  <si>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</si>
  <si>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</si>
  <si>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</si>
  <si>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</si>
  <si>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</si>
  <si>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</si>
  <si>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</si>
  <si>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</si>
  <si>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</si>
  <si>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</si>
  <si>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</si>
  <si>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</si>
  <si>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</si>
  <si>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</si>
  <si>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</si>
  <si>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</si>
  <si>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</si>
  <si>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</si>
  <si>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</si>
  <si>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</si>
  <si>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</si>
  <si>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</si>
  <si>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</si>
  <si>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</si>
  <si>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</si>
  <si>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</si>
  <si>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</si>
  <si>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</si>
  <si>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</si>
  <si>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</si>
  <si>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</si>
  <si>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</si>
  <si>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</si>
  <si>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</si>
  <si>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</si>
  <si>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</si>
  <si>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</si>
  <si>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</si>
  <si>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</si>
  <si>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</si>
  <si>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</si>
  <si>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</si>
  <si>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</si>
  <si>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</si>
  <si>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</si>
  <si>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</si>
  <si>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</si>
  <si>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</si>
  <si>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</si>
  <si>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</si>
  <si>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</si>
  <si>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</si>
  <si>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</si>
  <si>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</si>
  <si>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</si>
  <si>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</si>
  <si>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</si>
  <si>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</si>
  <si>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</si>
  <si>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</si>
  <si>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</si>
  <si>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</si>
  <si>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</si>
  <si>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</si>
  <si>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</si>
  <si>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</si>
  <si>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</si>
  <si>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</si>
  <si>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</si>
  <si>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</si>
  <si>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</si>
  <si>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</si>
  <si>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</si>
  <si>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</si>
  <si>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</si>
  <si>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</si>
  <si>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</si>
  <si>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</si>
  <si>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</si>
  <si>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</si>
  <si>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</si>
  <si>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</si>
  <si>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</si>
  <si>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</si>
  <si>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</si>
  <si>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</si>
  <si>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</si>
  <si>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</si>
  <si>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</si>
  <si>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</si>
  <si>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</si>
  <si>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</si>
  <si>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</si>
  <si>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</si>
  <si>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</si>
  <si>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</si>
  <si>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</si>
  <si>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</si>
  <si>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</si>
  <si>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</si>
  <si>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</si>
  <si>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</si>
  <si>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</si>
  <si>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</si>
  <si>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</si>
  <si>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</si>
  <si>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</si>
  <si>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</si>
  <si>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</si>
  <si>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</si>
  <si>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</si>
  <si>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</si>
  <si>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</si>
  <si>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</si>
  <si>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</si>
  <si>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</si>
  <si>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</si>
  <si>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</si>
  <si>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</si>
  <si>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</si>
  <si>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</si>
  <si>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</si>
  <si>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</si>
  <si>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</si>
  <si>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</si>
  <si>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</si>
  <si>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</si>
  <si>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</si>
  <si>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</si>
  <si>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</si>
  <si>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</si>
  <si>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</si>
  <si>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</si>
  <si>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</si>
  <si>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</si>
  <si>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</si>
  <si>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</si>
  <si>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</si>
  <si>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</si>
  <si>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</si>
  <si>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</si>
  <si>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</si>
  <si>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</si>
  <si>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</si>
  <si>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</si>
  <si>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</si>
  <si>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</si>
  <si>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</si>
  <si>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</si>
  <si>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</si>
  <si>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</si>
  <si>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</si>
  <si>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</si>
  <si>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</si>
  <si>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</si>
  <si>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</si>
  <si>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</si>
  <si>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</si>
  <si>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</si>
  <si>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</si>
  <si>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</si>
  <si>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</si>
  <si>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</si>
  <si>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</si>
  <si>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</si>
  <si>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</si>
  <si>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</si>
  <si>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</si>
  <si>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</si>
  <si>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</si>
  <si>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</si>
  <si>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</si>
  <si>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</si>
  <si>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</si>
  <si>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</si>
  <si>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</si>
  <si>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</si>
  <si>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</si>
  <si>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</si>
  <si>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</si>
  <si>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</si>
  <si>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</si>
  <si>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</si>
  <si>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</si>
  <si>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</si>
  <si>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</si>
  <si>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</si>
  <si>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</si>
  <si>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</si>
  <si>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</si>
  <si>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</si>
  <si>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</si>
  <si>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</si>
  <si>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</si>
  <si>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</si>
  <si>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</si>
  <si>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</si>
  <si>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</si>
  <si>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</si>
  <si>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</si>
  <si>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</si>
  <si>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</si>
  <si>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</si>
  <si>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</si>
  <si>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</si>
  <si>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</si>
  <si>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</si>
  <si>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</si>
  <si>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</si>
  <si>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</si>
  <si>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</si>
  <si>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</si>
  <si>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</si>
  <si>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</si>
  <si>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</si>
  <si>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</si>
  <si>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</si>
  <si>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</si>
  <si>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</si>
  <si>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</si>
  <si>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</si>
  <si>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</si>
  <si>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</si>
  <si>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</si>
  <si>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</si>
  <si>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</si>
  <si>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</si>
  <si>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</si>
  <si>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</si>
  <si>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</si>
  <si>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</si>
  <si>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</si>
  <si>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</si>
  <si>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</si>
  <si>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</si>
  <si>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</si>
  <si>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</si>
  <si>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</si>
  <si>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</si>
  <si>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</si>
  <si>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</si>
  <si>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</si>
  <si>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</si>
  <si>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</si>
  <si>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</si>
  <si>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</si>
  <si>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</si>
  <si>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</si>
  <si>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</si>
  <si>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</si>
  <si>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</si>
  <si>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</si>
  <si>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</si>
  <si>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</si>
  <si>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</si>
  <si>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</si>
  <si>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</si>
  <si>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</si>
  <si>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</si>
  <si>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</si>
  <si>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</si>
  <si>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</si>
  <si>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</si>
  <si>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</si>
  <si>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</si>
  <si>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</si>
  <si>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</si>
  <si>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</si>
  <si>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</si>
  <si>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</si>
  <si>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</si>
  <si>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</si>
  <si>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</si>
  <si>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</si>
  <si>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</si>
  <si>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</si>
  <si>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</si>
  <si>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</si>
  <si>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</si>
  <si>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</si>
  <si>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</si>
  <si>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</si>
  <si>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</si>
  <si>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</si>
  <si>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</si>
  <si>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</si>
  <si>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</si>
  <si>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</si>
  <si>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</si>
  <si>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</si>
  <si>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</si>
  <si>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</si>
  <si>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</si>
  <si>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</si>
  <si>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</si>
  <si>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</si>
  <si>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</si>
  <si>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</si>
  <si>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</si>
  <si>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</si>
  <si>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</si>
  <si>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</si>
  <si>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</si>
  <si>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</si>
  <si>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</si>
  <si>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</si>
  <si>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</si>
  <si>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</si>
  <si>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</si>
  <si>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</si>
  <si>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</si>
  <si>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</si>
  <si>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</si>
  <si>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</si>
  <si>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</si>
  <si>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</si>
  <si>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</si>
  <si>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</si>
  <si>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</si>
  <si>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</si>
  <si>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</si>
  <si>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</si>
  <si>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</si>
  <si>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</si>
  <si>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</si>
  <si>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</si>
  <si>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</si>
  <si>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</si>
  <si>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</si>
  <si>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</si>
  <si>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</si>
  <si>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</si>
  <si>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</si>
  <si>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</si>
  <si>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</si>
  <si>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</si>
  <si>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</si>
  <si>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</si>
  <si>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</si>
  <si>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</si>
  <si>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</si>
  <si>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</si>
  <si>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</si>
  <si>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</si>
  <si>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</si>
  <si>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</si>
  <si>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</si>
  <si>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</si>
  <si>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</si>
  <si>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</si>
  <si>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</si>
  <si>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</si>
  <si>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</si>
  <si>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</si>
  <si>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</si>
  <si>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</si>
  <si>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</si>
  <si>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</si>
  <si>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</si>
  <si>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</si>
  <si>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</si>
  <si>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</si>
  <si>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</si>
  <si>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</si>
  <si>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</si>
  <si>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</si>
  <si>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</si>
  <si>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</si>
  <si>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</si>
  <si>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</si>
  <si>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</si>
  <si>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</si>
  <si>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</si>
  <si>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</si>
  <si>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</si>
  <si>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</si>
  <si>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</si>
  <si>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</si>
  <si>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</si>
  <si>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</si>
  <si>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</si>
  <si>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</si>
  <si>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</si>
  <si>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</si>
  <si>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</si>
  <si>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</si>
  <si>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</si>
  <si>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</si>
  <si>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</si>
  <si>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</si>
  <si>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</si>
  <si>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</si>
  <si>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</si>
  <si>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</si>
  <si>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</si>
  <si>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</si>
  <si>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</si>
  <si>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</si>
  <si>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</si>
  <si>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</si>
  <si>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</si>
  <si>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</si>
  <si>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</si>
  <si>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</si>
  <si>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</si>
  <si>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</si>
  <si>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</si>
  <si>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</si>
  <si>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</si>
  <si>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</si>
  <si>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</si>
  <si>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</si>
  <si>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</si>
  <si>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</si>
  <si>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</si>
  <si>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</si>
  <si>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</si>
  <si>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</si>
  <si>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</si>
  <si>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</si>
  <si>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</si>
  <si>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</si>
  <si>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</si>
  <si>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</si>
  <si>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</si>
  <si>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</si>
  <si>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</si>
  <si>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</si>
  <si>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</si>
  <si>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</si>
  <si>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</si>
  <si>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</si>
  <si>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</si>
  <si>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</si>
  <si>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</si>
  <si>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</si>
  <si>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</si>
  <si>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</si>
  <si>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</si>
  <si>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</si>
  <si>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</si>
  <si>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</si>
  <si>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</si>
  <si>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</si>
  <si>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</si>
  <si>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</si>
  <si>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</si>
  <si>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</si>
  <si>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</si>
  <si>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</si>
  <si>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</si>
  <si>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</si>
  <si>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</si>
  <si>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</si>
  <si>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</si>
  <si>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</si>
  <si>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</si>
  <si>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</si>
  <si>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</si>
  <si>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</si>
  <si>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</si>
  <si>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</si>
  <si>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</si>
  <si>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</si>
  <si>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</si>
  <si>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</si>
  <si>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</si>
  <si>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</si>
  <si>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</si>
  <si>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</si>
  <si>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</si>
  <si>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</si>
  <si>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</si>
  <si>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</si>
  <si>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</si>
  <si>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</si>
  <si>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</si>
  <si>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</si>
  <si>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</si>
  <si>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</si>
  <si>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</si>
  <si>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</si>
  <si>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</si>
  <si>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</si>
  <si>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</si>
  <si>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</si>
  <si>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</si>
  <si>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</si>
  <si>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</si>
  <si>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</si>
  <si>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</si>
  <si>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</si>
  <si>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</si>
  <si>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</si>
  <si>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</si>
  <si>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</si>
  <si>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</si>
  <si>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</si>
  <si>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</si>
  <si>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</si>
  <si>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</si>
  <si>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</si>
  <si>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</si>
  <si>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</si>
  <si>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</si>
  <si>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</si>
  <si>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</si>
  <si>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</si>
  <si>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</si>
  <si>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</si>
  <si>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</si>
  <si>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</si>
  <si>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</si>
  <si>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</si>
  <si>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</si>
  <si>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</si>
  <si>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</si>
  <si>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</si>
  <si>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</si>
  <si>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</si>
  <si>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</si>
  <si>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</si>
  <si>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</si>
  <si>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</si>
  <si>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</si>
  <si>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</si>
  <si>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</si>
  <si>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</si>
  <si>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</si>
  <si>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</si>
  <si>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</si>
  <si>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</si>
  <si>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</si>
  <si>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</si>
  <si>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</si>
  <si>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</si>
  <si>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</si>
  <si>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</si>
  <si>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</si>
  <si>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</si>
  <si>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</si>
  <si>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</si>
  <si>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</si>
  <si>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</si>
  <si>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</si>
  <si>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</si>
  <si>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</si>
  <si>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</si>
  <si>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</si>
  <si>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</si>
  <si>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</si>
  <si>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</si>
  <si>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</si>
  <si>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</si>
  <si>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</si>
  <si>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</si>
  <si>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</si>
  <si>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</si>
  <si>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</si>
  <si>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</si>
  <si>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</si>
  <si>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</si>
  <si>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</si>
  <si>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</si>
  <si>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</si>
  <si>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</si>
  <si>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</si>
  <si>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</si>
  <si>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</si>
  <si>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</si>
  <si>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</si>
  <si>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</si>
  <si>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</si>
  <si>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</si>
  <si>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</si>
  <si>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</si>
  <si>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</si>
  <si>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</si>
  <si>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</si>
  <si>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</si>
  <si>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</si>
  <si>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</si>
  <si>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</si>
  <si>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</si>
  <si>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</si>
  <si>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</si>
  <si>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</si>
  <si>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</si>
  <si>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</si>
  <si>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</si>
  <si>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</si>
  <si>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</si>
  <si>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</si>
  <si>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</si>
  <si>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</si>
  <si>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</si>
  <si>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</si>
  <si>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</si>
  <si>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</si>
  <si>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</si>
  <si>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</si>
  <si>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</si>
  <si>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</si>
  <si>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</si>
  <si>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</si>
  <si>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</si>
  <si>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</si>
  <si>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</si>
  <si>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</si>
  <si>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</si>
  <si>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</si>
  <si>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</si>
  <si>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</si>
  <si>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</si>
  <si>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</si>
  <si>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</si>
  <si>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</si>
  <si>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</si>
  <si>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</si>
  <si>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</si>
  <si>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</si>
  <si>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</si>
  <si>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</si>
  <si>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</si>
  <si>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</si>
  <si>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</si>
  <si>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</si>
  <si>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</si>
  <si>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</si>
  <si>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</si>
  <si>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</si>
  <si>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</si>
  <si>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</si>
  <si>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</si>
  <si>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</si>
  <si>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</si>
  <si>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</si>
  <si>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</si>
  <si>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</si>
  <si>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</si>
  <si>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</si>
  <si>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</si>
  <si>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</si>
  <si>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</si>
  <si>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</si>
  <si>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</si>
  <si>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</si>
  <si>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</si>
  <si>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</si>
  <si>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</si>
  <si>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</si>
  <si>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</si>
  <si>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</si>
  <si>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</si>
  <si>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</si>
  <si>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</si>
  <si>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</si>
  <si>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</si>
  <si>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</si>
  <si>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</si>
  <si>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</si>
  <si>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</si>
  <si>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</si>
  <si>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</si>
  <si>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</si>
  <si>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</si>
  <si>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</si>
  <si>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</si>
  <si>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</si>
  <si>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</si>
  <si>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</si>
  <si>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</si>
  <si>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</si>
  <si>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</si>
  <si>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</si>
  <si>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</si>
  <si>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</si>
  <si>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</si>
  <si>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</si>
  <si>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</si>
  <si>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</si>
  <si>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</si>
  <si>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</si>
  <si>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</si>
  <si>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</si>
  <si>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</si>
  <si>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</si>
  <si>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</si>
  <si>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</si>
  <si>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</si>
  <si>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</si>
  <si>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</si>
  <si>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</si>
  <si>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</si>
  <si>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</si>
  <si>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</si>
  <si>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</si>
  <si>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</si>
  <si>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</si>
  <si>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</si>
  <si>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</si>
  <si>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</si>
  <si>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</si>
  <si>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</si>
  <si>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</si>
  <si>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</si>
  <si>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</si>
  <si>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</si>
  <si>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</si>
  <si>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</si>
  <si>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</si>
  <si>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</si>
  <si>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</si>
  <si>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</si>
  <si>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</si>
  <si>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</si>
  <si>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</si>
  <si>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</si>
  <si>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</si>
  <si>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</si>
  <si>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</si>
  <si>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</si>
  <si>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</si>
  <si>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</si>
  <si>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</si>
  <si>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</si>
  <si>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</si>
  <si>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</si>
  <si>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</si>
  <si>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</si>
  <si>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</si>
  <si>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</si>
  <si>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</si>
  <si>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</si>
  <si>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</si>
  <si>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</si>
  <si>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</si>
  <si>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</si>
  <si>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</si>
  <si>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</si>
  <si>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</si>
  <si>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</si>
  <si>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</si>
  <si>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</si>
  <si>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</si>
  <si>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</si>
  <si>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</si>
  <si>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</si>
  <si>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</si>
  <si>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</si>
  <si>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</si>
  <si>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</si>
  <si>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</si>
  <si>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</si>
  <si>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</si>
  <si>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</si>
  <si>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</si>
  <si>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</si>
  <si>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</si>
  <si>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</si>
  <si>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</si>
  <si>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</si>
  <si>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</si>
  <si>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</si>
  <si>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</si>
  <si>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</si>
  <si>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</si>
  <si>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</si>
  <si>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</si>
  <si>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</si>
  <si>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</si>
  <si>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</si>
  <si>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</si>
  <si>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</si>
  <si>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</si>
  <si>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</si>
  <si>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</si>
  <si>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</si>
  <si>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</si>
  <si>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</si>
  <si>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</si>
  <si>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</si>
  <si>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</si>
  <si>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</si>
  <si>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</si>
  <si>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</si>
  <si>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</si>
  <si>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</si>
  <si>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</si>
  <si>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</si>
  <si>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</si>
  <si>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</si>
  <si>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</si>
  <si>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</si>
  <si>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</si>
  <si>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</si>
  <si>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</si>
  <si>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</si>
  <si>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</si>
  <si>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</si>
  <si>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</si>
  <si>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</si>
  <si>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</si>
  <si>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</si>
  <si>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</si>
  <si>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</si>
  <si>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</si>
  <si>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</si>
  <si>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</si>
  <si>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</si>
  <si>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</si>
  <si>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</si>
  <si>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</si>
  <si>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</si>
  <si>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</si>
  <si>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</si>
  <si>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</si>
  <si>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</si>
  <si>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</si>
  <si>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</si>
  <si>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</si>
  <si>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</si>
  <si>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</si>
  <si>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</si>
  <si>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</si>
  <si>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</si>
  <si>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</si>
  <si>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</si>
  <si>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</si>
  <si>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</si>
  <si>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</si>
  <si>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</si>
  <si>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</si>
  <si>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</si>
  <si>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</si>
  <si>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</si>
  <si>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</si>
  <si>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</si>
  <si>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</si>
  <si>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</si>
  <si>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</si>
  <si>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</si>
  <si>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</si>
  <si>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</si>
  <si>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</si>
  <si>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</si>
  <si>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</si>
  <si>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</si>
  <si>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</si>
  <si>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</si>
  <si>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</si>
  <si>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</si>
  <si>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</si>
  <si>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</si>
  <si>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</si>
  <si>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</si>
  <si>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</si>
  <si>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</si>
  <si>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</si>
  <si>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</si>
  <si>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</si>
  <si>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</si>
  <si>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</si>
  <si>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</si>
  <si>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</si>
  <si>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</si>
  <si>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</si>
  <si>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</si>
  <si>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</si>
  <si>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</si>
  <si>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</si>
  <si>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</si>
  <si>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</si>
  <si>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</si>
  <si>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</si>
  <si>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</si>
  <si>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</si>
  <si>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</si>
  <si>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</si>
  <si>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</si>
  <si>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</si>
  <si>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</si>
  <si>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</si>
  <si>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</si>
  <si>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</si>
  <si>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</si>
  <si>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</si>
  <si>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</si>
  <si>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</si>
  <si>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</si>
  <si>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</si>
  <si>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</si>
  <si>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</si>
  <si>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</si>
  <si>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</si>
  <si>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</si>
  <si>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</si>
  <si>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</si>
  <si>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</si>
  <si>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</si>
  <si>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</si>
  <si>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</si>
  <si>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</si>
  <si>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</si>
  <si>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</si>
  <si>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</si>
  <si>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</si>
  <si>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</si>
  <si>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</si>
  <si>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</si>
  <si>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</si>
  <si>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</si>
  <si>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</si>
  <si>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</si>
  <si>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</si>
  <si>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</si>
  <si>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</si>
  <si>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</si>
  <si>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</si>
  <si>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</si>
  <si>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</si>
  <si>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</si>
  <si>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</si>
  <si>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</si>
  <si>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</si>
  <si>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</si>
  <si>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</si>
  <si>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</si>
  <si>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</si>
  <si>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</si>
  <si>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</si>
  <si>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</si>
  <si>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</si>
  <si>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</si>
  <si>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</si>
  <si>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</si>
  <si>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</si>
  <si>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</si>
  <si>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</si>
  <si>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</si>
  <si>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</si>
  <si>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</si>
  <si>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</si>
  <si>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</si>
  <si>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</si>
  <si>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</si>
  <si>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</si>
  <si>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</si>
  <si>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</si>
  <si>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</si>
  <si>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</si>
  <si>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</si>
  <si>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</si>
  <si>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</si>
  <si>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</si>
  <si>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</si>
  <si>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</si>
  <si>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</si>
  <si>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</si>
  <si>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</si>
  <si>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</si>
  <si>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</si>
  <si>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</si>
  <si>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</si>
  <si>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</si>
  <si>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</si>
  <si>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</si>
  <si>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</si>
  <si>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</si>
  <si>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</si>
  <si>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</si>
  <si>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</si>
  <si>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</si>
  <si>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</si>
  <si>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</si>
  <si>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</si>
  <si>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</si>
  <si>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</si>
  <si>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</si>
  <si>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</si>
  <si>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</si>
  <si>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</si>
  <si>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</si>
  <si>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</si>
  <si>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</si>
  <si>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</si>
  <si>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</si>
  <si>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</si>
  <si>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</si>
  <si>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</si>
  <si>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</si>
  <si>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</si>
  <si>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</si>
  <si>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</si>
  <si>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</si>
  <si>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</si>
  <si>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</si>
  <si>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</si>
  <si>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</si>
  <si>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</si>
  <si>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</si>
  <si>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</si>
  <si>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</si>
  <si>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</si>
  <si>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</si>
  <si>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</si>
  <si>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</si>
  <si>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</si>
  <si>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</si>
  <si>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</si>
  <si>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</si>
  <si>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</si>
  <si>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</si>
  <si>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</si>
  <si>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</si>
  <si>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</si>
  <si>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</si>
  <si>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</si>
  <si>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</si>
  <si>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</si>
  <si>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</si>
  <si>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</si>
  <si>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</si>
  <si>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</si>
  <si>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</si>
  <si>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</si>
  <si>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</si>
  <si>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</si>
  <si>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</si>
  <si>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</si>
  <si>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</si>
  <si>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</si>
  <si>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</si>
  <si>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</si>
  <si>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</si>
  <si>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</si>
  <si>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</si>
  <si>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</si>
  <si>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</si>
  <si>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</si>
  <si>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</si>
  <si>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</si>
  <si>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</si>
  <si>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</si>
  <si>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</si>
  <si>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</si>
  <si>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</si>
  <si>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</si>
  <si>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</si>
  <si>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</si>
  <si>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</si>
  <si>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</si>
  <si>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</si>
  <si>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</si>
  <si>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</si>
  <si>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</si>
  <si>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</si>
  <si>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</si>
  <si>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</si>
  <si>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</si>
  <si>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</si>
  <si>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</si>
  <si>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</si>
  <si>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</si>
  <si>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</si>
  <si>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</si>
  <si>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</si>
  <si>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</si>
  <si>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</si>
  <si>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</si>
  <si>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</si>
  <si>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</si>
  <si>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</si>
  <si>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</si>
  <si>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</si>
  <si>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</si>
  <si>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</si>
  <si>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</si>
  <si>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</si>
  <si>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</si>
  <si>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</si>
  <si>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</si>
  <si>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</si>
  <si>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</si>
  <si>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</si>
  <si>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</si>
  <si>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</si>
  <si>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</si>
  <si>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</si>
  <si>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</si>
  <si>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</si>
  <si>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</si>
  <si>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</si>
  <si>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</si>
  <si>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</si>
  <si>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</si>
  <si>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</si>
  <si>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</si>
  <si>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</si>
  <si>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</si>
  <si>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</si>
  <si>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</si>
  <si>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</si>
  <si>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</si>
  <si>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</si>
  <si>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</si>
  <si>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</si>
  <si>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</si>
  <si>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</si>
  <si>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</si>
  <si>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</si>
  <si>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</si>
  <si>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</si>
  <si>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</si>
  <si>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</si>
  <si>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</si>
  <si>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</si>
  <si>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</si>
  <si>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</si>
  <si>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</si>
  <si>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</si>
  <si>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</si>
  <si>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</si>
  <si>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</si>
  <si>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</si>
  <si>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</si>
  <si>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</si>
  <si>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</si>
  <si>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</si>
  <si>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</si>
  <si>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</si>
  <si>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</si>
  <si>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</si>
  <si>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</si>
  <si>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</si>
  <si>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</si>
  <si>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</si>
  <si>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</si>
  <si>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</si>
  <si>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</si>
  <si>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</si>
  <si>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</si>
  <si>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</si>
  <si>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</si>
  <si>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</si>
  <si>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</si>
  <si>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</si>
  <si>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</si>
  <si>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</si>
  <si>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</si>
  <si>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</si>
  <si>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</si>
  <si>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</si>
  <si>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</si>
  <si>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</si>
  <si>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</si>
  <si>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</si>
  <si>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</si>
  <si>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</si>
  <si>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</si>
  <si>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</si>
  <si>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</si>
  <si>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</si>
  <si>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</si>
  <si>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</si>
  <si>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</si>
  <si>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</si>
  <si>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</si>
  <si>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</si>
  <si>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</si>
  <si>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</si>
  <si>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</si>
  <si>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</si>
  <si>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</si>
  <si>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</si>
  <si>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</si>
  <si>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</si>
  <si>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</si>
  <si>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</si>
  <si>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</si>
  <si>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</si>
  <si>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</si>
  <si>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</si>
  <si>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</si>
  <si>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</si>
  <si>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</si>
  <si>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</si>
  <si>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</si>
  <si>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</si>
  <si>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</si>
  <si>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</si>
  <si>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</si>
  <si>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</si>
  <si>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</si>
  <si>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</si>
  <si>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</si>
  <si>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</si>
  <si>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</si>
  <si>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</si>
  <si>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</si>
  <si>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</si>
  <si>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</si>
  <si>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</si>
  <si>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</si>
  <si>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</si>
  <si>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</si>
  <si>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</si>
  <si>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</si>
  <si>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</si>
  <si>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</si>
  <si>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</si>
  <si>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</si>
  <si>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</si>
  <si>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</si>
  <si>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</si>
  <si>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</si>
  <si>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</si>
  <si>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</si>
  <si>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</si>
  <si>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</si>
  <si>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</si>
  <si>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</si>
  <si>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</si>
  <si>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</si>
  <si>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</si>
  <si>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</si>
  <si>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</si>
  <si>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</si>
  <si>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</si>
  <si>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</si>
  <si>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</si>
  <si>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</si>
  <si>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</si>
  <si>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</si>
  <si>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</si>
  <si>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</si>
  <si>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</si>
  <si>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</si>
  <si>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</si>
  <si>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</si>
  <si>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</si>
  <si>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</si>
  <si>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</si>
  <si>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</si>
  <si>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</si>
  <si>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</si>
  <si>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</si>
  <si>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</si>
  <si>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</si>
  <si>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</si>
  <si>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</si>
  <si>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</si>
  <si>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</si>
  <si>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</si>
  <si>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</si>
  <si>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</si>
  <si>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</si>
  <si>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</si>
  <si>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</si>
  <si>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</si>
  <si>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</si>
  <si>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</si>
  <si>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</si>
  <si>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</si>
  <si>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</si>
  <si>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</si>
  <si>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</si>
  <si>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</si>
  <si>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</si>
  <si>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</si>
  <si>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</si>
  <si>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</si>
  <si>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</si>
  <si>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</si>
  <si>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</si>
  <si>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</si>
  <si>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</si>
  <si>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</si>
  <si>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</si>
  <si>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</si>
  <si>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</si>
  <si>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</si>
  <si>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</si>
  <si>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</si>
  <si>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</si>
  <si>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</si>
  <si>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</si>
  <si>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</si>
  <si>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</si>
  <si>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</si>
  <si>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</si>
  <si>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</si>
  <si>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</si>
  <si>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</si>
  <si>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</si>
  <si>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</si>
  <si>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</si>
  <si>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</si>
  <si>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</si>
  <si>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</si>
  <si>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</si>
  <si>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</si>
  <si>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</si>
  <si>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</si>
  <si>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</si>
  <si>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</si>
  <si>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</si>
  <si>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</si>
  <si>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</si>
  <si>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</si>
  <si>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</si>
  <si>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</si>
  <si>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</si>
  <si>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</si>
  <si>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</si>
  <si>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</si>
  <si>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</si>
  <si>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</si>
  <si>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</si>
  <si>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</si>
  <si>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</si>
  <si>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</si>
  <si>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</si>
  <si>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</si>
  <si>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</si>
  <si>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</si>
  <si>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</si>
  <si>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</si>
  <si>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</si>
  <si>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</si>
  <si>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</si>
  <si>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</si>
  <si>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</si>
  <si>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</si>
  <si>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</si>
  <si>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</si>
  <si>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</si>
  <si>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</si>
  <si>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</si>
  <si>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</si>
  <si>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</si>
  <si>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</si>
  <si>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</si>
  <si>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</si>
  <si>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</si>
  <si>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</si>
  <si>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</si>
  <si>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</si>
  <si>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</si>
  <si>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</si>
  <si>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</si>
  <si>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</si>
  <si>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</si>
  <si>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</si>
  <si>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</si>
  <si>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</si>
  <si>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</si>
  <si>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</si>
  <si>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</si>
  <si>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</si>
  <si>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</si>
  <si>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</si>
  <si>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</si>
  <si>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</si>
  <si>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</si>
  <si>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</si>
  <si>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</si>
  <si>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</si>
  <si>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</si>
  <si>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</si>
  <si>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</si>
  <si>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</si>
  <si>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</si>
  <si>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</si>
  <si>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</si>
  <si>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</si>
  <si>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</si>
  <si>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</si>
  <si>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</si>
  <si>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</si>
  <si>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</si>
  <si>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</si>
  <si>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</si>
  <si>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</si>
  <si>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</si>
  <si>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</si>
  <si>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</si>
  <si>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</si>
  <si>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</si>
  <si>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</si>
  <si>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</si>
  <si>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</si>
  <si>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</si>
  <si>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</si>
  <si>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</si>
  <si>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</si>
  <si>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</si>
  <si>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</si>
  <si>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</si>
  <si>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</si>
  <si>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</si>
  <si>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</si>
  <si>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</si>
  <si>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</si>
  <si>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</si>
  <si>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</si>
  <si>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</si>
  <si>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</si>
  <si>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</si>
  <si>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</si>
  <si>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</si>
  <si>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</si>
  <si>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</si>
  <si>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</si>
  <si>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</si>
  <si>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</si>
  <si>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</si>
  <si>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</si>
  <si>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</si>
  <si>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</si>
  <si>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</si>
  <si>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</si>
  <si>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</si>
  <si>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</si>
  <si>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</si>
  <si>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</si>
  <si>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</si>
  <si>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</si>
  <si>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</si>
  <si>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</si>
  <si>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</si>
  <si>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</si>
  <si>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</si>
  <si>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</si>
  <si>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</si>
  <si>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</si>
  <si>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</si>
  <si>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</si>
  <si>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</si>
  <si>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</si>
  <si>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</si>
  <si>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</si>
  <si>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</si>
  <si>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</si>
  <si>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</si>
  <si>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</si>
  <si>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</si>
  <si>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</si>
  <si>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</si>
  <si>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</si>
  <si>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</si>
  <si>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</si>
  <si>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</si>
  <si>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</si>
  <si>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</si>
  <si>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</si>
  <si>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</si>
  <si>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</si>
  <si>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</si>
  <si>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</si>
  <si>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</si>
  <si>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</si>
  <si>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</si>
  <si>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</si>
  <si>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</si>
  <si>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</si>
  <si>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</si>
  <si>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</si>
  <si>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</si>
  <si>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</si>
  <si>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</si>
  <si>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</si>
  <si>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</si>
  <si>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</si>
  <si>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</si>
  <si>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</si>
  <si>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</si>
  <si>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</si>
  <si>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</si>
  <si>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</si>
  <si>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</si>
  <si>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</si>
  <si>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</si>
  <si>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</si>
  <si>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</si>
  <si>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</si>
  <si>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</si>
  <si>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</si>
  <si>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</si>
  <si>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</si>
  <si>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</si>
  <si>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</si>
  <si>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</si>
  <si>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</si>
  <si>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</si>
  <si>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</si>
  <si>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</si>
  <si>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</si>
  <si>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</si>
  <si>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</si>
  <si>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</si>
  <si>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</si>
  <si>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</si>
  <si>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</si>
  <si>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</si>
  <si>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</si>
  <si>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</si>
  <si>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</si>
  <si>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</si>
  <si>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</si>
  <si>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</si>
  <si>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</si>
  <si>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</si>
  <si>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</si>
  <si>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</si>
  <si>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</si>
  <si>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</si>
  <si>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</si>
  <si>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</si>
  <si>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</si>
  <si>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</si>
  <si>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</si>
  <si>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</si>
  <si>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</si>
  <si>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</si>
  <si>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</si>
  <si>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</si>
  <si>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</si>
  <si>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</si>
  <si>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</si>
  <si>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</si>
  <si>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</si>
  <si>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</si>
  <si>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</si>
  <si>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</si>
  <si>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</si>
  <si>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</si>
  <si>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</si>
  <si>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</si>
  <si>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</si>
  <si>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</si>
  <si>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</si>
  <si>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</si>
  <si>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</si>
  <si>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</si>
  <si>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</si>
  <si>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</si>
  <si>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</si>
  <si>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</si>
  <si>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</si>
  <si>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</si>
  <si>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</si>
  <si>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</si>
  <si>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</si>
  <si>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</si>
  <si>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</si>
  <si>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</si>
  <si>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</si>
  <si>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</si>
  <si>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</si>
  <si>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</si>
  <si>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</si>
  <si>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</si>
  <si>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</si>
  <si>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</si>
  <si>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</si>
  <si>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</si>
  <si>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</si>
  <si>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</si>
  <si>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</si>
  <si>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</si>
  <si>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</si>
  <si>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</si>
  <si>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</si>
  <si>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</si>
  <si>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</si>
  <si>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</si>
  <si>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</si>
  <si>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</si>
  <si>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</si>
  <si>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</si>
  <si>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</si>
  <si>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</si>
  <si>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</si>
  <si>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</si>
  <si>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</si>
  <si>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</si>
  <si>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</si>
  <si>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</si>
  <si>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</si>
  <si>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</si>
  <si>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</si>
  <si>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</si>
  <si>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</si>
  <si>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</si>
  <si>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</si>
  <si>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</si>
  <si>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</si>
  <si>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</si>
  <si>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</si>
  <si>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</si>
  <si>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</si>
  <si>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</si>
  <si>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</si>
  <si>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</si>
  <si>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</si>
  <si>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</si>
  <si>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</si>
  <si>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</si>
  <si>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</si>
  <si>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</si>
  <si>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</si>
  <si>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</si>
  <si>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</si>
  <si>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</si>
  <si>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</si>
  <si>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</si>
  <si>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</si>
  <si>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</si>
  <si>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</si>
  <si>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</si>
  <si>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</si>
  <si>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</si>
  <si>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</si>
  <si>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</si>
  <si>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</si>
  <si>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</si>
  <si>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</si>
  <si>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</si>
  <si>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</si>
  <si>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</si>
  <si>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</si>
  <si>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</si>
  <si>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</si>
  <si>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</si>
  <si>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</si>
  <si>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</si>
  <si>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</si>
  <si>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</si>
  <si>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</si>
  <si>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</si>
  <si>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</si>
  <si>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</si>
  <si>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</si>
  <si>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</si>
  <si>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</si>
  <si>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</si>
  <si>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</si>
  <si>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</si>
  <si>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</si>
  <si>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</si>
  <si>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</si>
  <si>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</si>
  <si>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</si>
  <si>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</si>
  <si>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</si>
  <si>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</si>
  <si>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</si>
  <si>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</si>
  <si>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</si>
  <si>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</si>
  <si>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</si>
  <si>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</si>
  <si>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</si>
  <si>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</si>
  <si>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</si>
  <si>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</si>
  <si>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</si>
  <si>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</si>
  <si>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</si>
  <si>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</si>
  <si>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</si>
  <si>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</si>
  <si>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</si>
  <si>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</si>
  <si>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</si>
  <si>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</si>
  <si>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</si>
  <si>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</si>
  <si>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</si>
  <si>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</si>
  <si>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</si>
  <si>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</si>
  <si>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</si>
  <si>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</si>
  <si>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</si>
  <si>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</si>
  <si>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</si>
  <si>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</si>
  <si>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</si>
  <si>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</si>
  <si>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</si>
  <si>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</si>
  <si>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</si>
  <si>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</si>
  <si>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</si>
  <si>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</si>
  <si>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</si>
  <si>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</si>
  <si>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</si>
  <si>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</si>
  <si>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</si>
  <si>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</si>
  <si>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</si>
  <si>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</si>
  <si>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</si>
  <si>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</si>
  <si>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</si>
  <si>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</si>
  <si>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</si>
  <si>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</si>
  <si>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</si>
  <si>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</si>
  <si>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</si>
  <si>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</si>
  <si>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</si>
  <si>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</si>
  <si>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</si>
  <si>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</si>
  <si>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</si>
  <si>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</si>
  <si>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</si>
  <si>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</si>
  <si>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</si>
  <si>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</si>
  <si>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</si>
  <si>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</si>
  <si>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</si>
  <si>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</si>
  <si>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</si>
  <si>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</si>
  <si>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</si>
  <si>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</si>
  <si>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</si>
  <si>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</si>
  <si>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</si>
  <si>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</si>
  <si>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</si>
  <si>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</si>
  <si>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</si>
  <si>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</si>
  <si>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</si>
  <si>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</si>
  <si>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</si>
  <si>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</si>
  <si>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</si>
  <si>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</si>
  <si>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</si>
  <si>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</si>
  <si>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</si>
  <si>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</si>
  <si>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</si>
  <si>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</si>
  <si>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</si>
  <si>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</si>
  <si>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</si>
  <si>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</si>
  <si>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</si>
  <si>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</si>
  <si>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</si>
  <si>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</si>
  <si>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</si>
  <si>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</si>
  <si>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</si>
  <si>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</si>
  <si>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</si>
  <si>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</si>
  <si>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</si>
  <si>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</si>
  <si>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</si>
  <si>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</si>
  <si>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</si>
  <si>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</si>
  <si>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</si>
  <si>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</si>
  <si>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</si>
  <si>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</si>
  <si>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</si>
  <si>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</si>
  <si>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</si>
  <si>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</si>
  <si>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</si>
  <si>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</si>
  <si>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</si>
  <si>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</si>
  <si>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</si>
  <si>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</si>
  <si>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</si>
  <si>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</si>
  <si>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</si>
  <si>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</si>
  <si>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</si>
  <si>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</si>
  <si>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</si>
  <si>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</si>
  <si>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</si>
  <si>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</si>
  <si>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</si>
  <si>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</si>
  <si>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</si>
  <si>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</si>
  <si>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</si>
  <si>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</si>
  <si>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</si>
  <si>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</si>
  <si>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</si>
  <si>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</si>
  <si>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</si>
  <si>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</si>
  <si>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</si>
  <si>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</si>
  <si>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</si>
  <si>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</si>
  <si>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</si>
  <si>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</si>
  <si>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</si>
  <si>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</si>
  <si>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</si>
  <si>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</si>
  <si>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</si>
  <si>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</si>
  <si>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</si>
  <si>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</si>
  <si>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</si>
  <si>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</si>
  <si>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</si>
  <si>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</si>
  <si>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</si>
  <si>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</si>
  <si>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</si>
  <si>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</si>
  <si>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</si>
  <si>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</si>
  <si>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</si>
  <si>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</si>
  <si>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</si>
  <si>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</si>
  <si>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</si>
  <si>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</si>
  <si>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</si>
  <si>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</si>
  <si>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</si>
  <si>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</si>
  <si>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</si>
  <si>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</si>
  <si>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</si>
  <si>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</si>
  <si>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</si>
  <si>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</si>
  <si>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</si>
  <si>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</si>
  <si>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</si>
  <si>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</si>
  <si>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</si>
  <si>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</si>
  <si>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</si>
  <si>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</si>
  <si>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</si>
  <si>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</si>
  <si>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</si>
  <si>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</si>
  <si>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</si>
  <si>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</si>
  <si>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</si>
  <si>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</si>
  <si>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</si>
  <si>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</si>
  <si>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</si>
  <si>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</si>
  <si>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</si>
  <si>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</si>
  <si>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</si>
  <si>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</si>
  <si>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</si>
  <si>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</si>
  <si>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</si>
  <si>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</si>
  <si>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</si>
  <si>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</si>
  <si>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</si>
  <si>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</si>
  <si>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</si>
  <si>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</si>
  <si>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</si>
  <si>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</si>
  <si>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</si>
  <si>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</si>
  <si>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</si>
  <si>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</si>
  <si>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</si>
  <si>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</si>
  <si>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</si>
  <si>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</si>
  <si>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</si>
  <si>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</si>
  <si>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</si>
  <si>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</si>
  <si>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</si>
  <si>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</si>
  <si>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</si>
  <si>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</si>
  <si>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</si>
  <si>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</si>
  <si>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</si>
  <si>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</si>
  <si>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</si>
  <si>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</si>
  <si>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</si>
  <si>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</si>
  <si>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</si>
  <si>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</si>
  <si>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</si>
  <si>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</si>
  <si>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</si>
  <si>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</si>
  <si>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</si>
  <si>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</si>
  <si>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</si>
  <si>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</si>
  <si>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</si>
  <si>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</si>
  <si>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</si>
  <si>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</si>
  <si>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</si>
  <si>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</si>
  <si>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</si>
  <si>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</si>
  <si>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</si>
  <si>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</si>
  <si>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</si>
  <si>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</si>
  <si>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</si>
  <si>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</si>
  <si>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</si>
  <si>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</si>
  <si>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</si>
  <si>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</si>
  <si>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</si>
  <si>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</si>
  <si>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</si>
  <si>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</si>
  <si>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</si>
  <si>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</si>
  <si>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</si>
  <si>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</si>
  <si>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</si>
  <si>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</si>
  <si>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</si>
  <si>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</si>
  <si>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</si>
  <si>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</si>
  <si>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</si>
  <si>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</si>
  <si>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</si>
  <si>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</si>
  <si>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</si>
  <si>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</si>
  <si>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</si>
  <si>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</si>
  <si>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</si>
  <si>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</si>
  <si>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</si>
  <si>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</si>
  <si>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</si>
  <si>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</si>
  <si>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</si>
  <si>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</si>
  <si>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</si>
  <si>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</si>
  <si>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</si>
  <si>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</si>
  <si>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</si>
  <si>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</si>
  <si>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</si>
  <si>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</si>
  <si>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</si>
  <si>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</si>
  <si>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</si>
  <si>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</si>
  <si>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</si>
  <si>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</si>
  <si>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</si>
  <si>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</si>
  <si>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</si>
  <si>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</si>
  <si>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</si>
  <si>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</si>
  <si>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</si>
  <si>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</si>
  <si>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</si>
  <si>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</si>
  <si>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</si>
  <si>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</si>
  <si>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</si>
  <si>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</si>
  <si>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</si>
  <si>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</si>
  <si>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</si>
  <si>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</si>
  <si>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</si>
  <si>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</si>
  <si>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</si>
  <si>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</si>
  <si>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</si>
  <si>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</si>
  <si>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</si>
  <si>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</si>
  <si>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</si>
  <si>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</si>
  <si>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</si>
  <si>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</si>
  <si>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</si>
  <si>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</si>
  <si>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</si>
  <si>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</si>
  <si>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</si>
  <si>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</si>
  <si>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</si>
  <si>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</si>
  <si>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</si>
  <si>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</si>
  <si>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</si>
  <si>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</si>
  <si>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</si>
  <si>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</si>
  <si>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</si>
  <si>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</si>
  <si>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</si>
  <si>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</si>
  <si>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</si>
  <si>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</si>
  <si>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</si>
  <si>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</si>
  <si>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</si>
  <si>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</si>
  <si>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</si>
  <si>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</si>
  <si>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</si>
  <si>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</si>
  <si>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</si>
  <si>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</si>
  <si>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</si>
  <si>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</si>
  <si>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</si>
  <si>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</si>
  <si>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</si>
  <si>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</si>
  <si>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</si>
  <si>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</si>
  <si>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</si>
  <si>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</si>
  <si>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</si>
  <si>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</si>
  <si>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</si>
  <si>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</si>
  <si>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</si>
  <si>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</si>
  <si>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</si>
  <si>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</si>
  <si>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</si>
  <si>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</si>
  <si>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</si>
  <si>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</si>
  <si>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</si>
  <si>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</si>
  <si>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</si>
  <si>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</si>
  <si>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</si>
  <si>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</si>
  <si>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</si>
  <si>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</si>
  <si>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</si>
  <si>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</si>
  <si>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</si>
  <si>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</si>
  <si>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</si>
  <si>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</si>
  <si>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</si>
  <si>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</si>
  <si>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</si>
  <si>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</si>
  <si>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</si>
  <si>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</si>
  <si>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</si>
  <si>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</si>
  <si>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</si>
  <si>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</si>
  <si>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</si>
  <si>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</si>
  <si>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</si>
  <si>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</si>
  <si>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</si>
  <si>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</si>
  <si>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</si>
  <si>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</si>
  <si>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</si>
  <si>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</si>
  <si>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</si>
  <si>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</si>
  <si>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</si>
  <si>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</si>
  <si>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</si>
  <si>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</si>
  <si>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</si>
  <si>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</si>
  <si>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</si>
  <si>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</si>
  <si>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</si>
  <si>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</si>
  <si>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</si>
  <si>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</si>
  <si>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</si>
  <si>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</si>
  <si>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</si>
  <si>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</si>
  <si>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</si>
  <si>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</si>
  <si>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</si>
  <si>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</si>
  <si>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</si>
  <si>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</si>
  <si>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</si>
  <si>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</si>
  <si>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</si>
  <si>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</si>
  <si>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</si>
  <si>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</si>
  <si>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</si>
  <si>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</si>
  <si>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</si>
  <si>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</si>
  <si>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</si>
  <si>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</si>
  <si>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</si>
  <si>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</si>
  <si>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</si>
  <si>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</si>
  <si>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</si>
  <si>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</si>
  <si>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</si>
  <si>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</si>
  <si>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</si>
  <si>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</si>
  <si>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</si>
  <si>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</si>
  <si>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</si>
  <si>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</si>
  <si>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</si>
  <si>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</si>
  <si>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</si>
  <si>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</si>
  <si>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</si>
  <si>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</si>
  <si>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</si>
  <si>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</si>
  <si>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</si>
  <si>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</si>
  <si>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</si>
  <si>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</si>
  <si>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</si>
  <si>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</si>
  <si>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</si>
  <si>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</si>
  <si>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</si>
  <si>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</si>
  <si>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</si>
  <si>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</si>
  <si>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</si>
  <si>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</si>
  <si>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</si>
  <si>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</si>
  <si>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</si>
  <si>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</si>
  <si>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</si>
  <si>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</si>
  <si>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</si>
  <si>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</si>
  <si>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</si>
  <si>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</si>
  <si>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</si>
  <si>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</si>
  <si>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</si>
  <si>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</si>
  <si>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</si>
  <si>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</si>
  <si>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</si>
  <si>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</si>
  <si>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</si>
  <si>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</si>
  <si>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</si>
  <si>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</si>
  <si>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</si>
  <si>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</si>
  <si>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</si>
  <si>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</si>
  <si>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</si>
  <si>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</si>
  <si>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</si>
  <si>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</si>
  <si>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</si>
  <si>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</si>
  <si>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</si>
  <si>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</si>
  <si>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</si>
  <si>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</si>
  <si>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</si>
  <si>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</si>
  <si>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</si>
  <si>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</si>
  <si>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</si>
  <si>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</si>
  <si>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</si>
  <si>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</si>
  <si>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</si>
  <si>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</si>
  <si>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</si>
  <si>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</si>
  <si>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</si>
  <si>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</si>
  <si>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</si>
  <si>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</si>
  <si>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</si>
  <si>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</si>
  <si>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</si>
  <si>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</si>
  <si>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</si>
  <si>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</si>
  <si>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</si>
  <si>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</si>
  <si>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</si>
  <si>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</si>
  <si>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</si>
  <si>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</si>
  <si>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</si>
  <si>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</si>
  <si>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</si>
  <si>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</si>
  <si>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</si>
  <si>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</si>
  <si>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</si>
  <si>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</si>
  <si>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</si>
  <si>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</si>
  <si>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</si>
  <si>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</si>
  <si>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</si>
  <si>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</si>
  <si>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</si>
  <si>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</si>
  <si>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</si>
  <si>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</si>
  <si>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</si>
  <si>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</si>
  <si>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</si>
  <si>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</si>
  <si>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</si>
  <si>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</si>
  <si>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</si>
  <si>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</si>
  <si>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</si>
  <si>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</si>
  <si>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</si>
  <si>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</si>
  <si>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</si>
  <si>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</si>
  <si>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</si>
  <si>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</si>
  <si>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</si>
  <si>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</si>
  <si>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</si>
  <si>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</si>
  <si>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</si>
  <si>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</si>
  <si>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</si>
  <si>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</si>
  <si>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</si>
  <si>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</si>
  <si>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</si>
  <si>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</si>
  <si>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</si>
  <si>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</si>
  <si>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</si>
  <si>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</si>
  <si>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</si>
  <si>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</si>
  <si>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</si>
  <si>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</si>
  <si>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</si>
  <si>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</si>
  <si>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</si>
  <si>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</si>
  <si>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</si>
  <si>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</si>
  <si>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</si>
  <si>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</si>
  <si>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</si>
  <si>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</si>
  <si>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</si>
  <si>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</si>
  <si>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</si>
  <si>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</si>
  <si>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</si>
  <si>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</si>
  <si>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</si>
  <si>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</si>
  <si>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</si>
  <si>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</si>
  <si>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</si>
  <si>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</si>
  <si>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</si>
  <si>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</si>
  <si>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</si>
  <si>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</si>
  <si>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</si>
  <si>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</si>
  <si>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</si>
  <si>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</si>
  <si>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</si>
  <si>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</si>
  <si>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</si>
  <si>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</si>
  <si>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</si>
  <si>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</si>
  <si>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</si>
  <si>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</si>
  <si>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</si>
  <si>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</si>
  <si>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</si>
  <si>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</si>
  <si>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</si>
  <si>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</si>
  <si>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</si>
  <si>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</si>
  <si>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</si>
  <si>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</si>
  <si>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</si>
  <si>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</si>
  <si>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</si>
  <si>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</si>
  <si>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</si>
  <si>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</si>
  <si>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</si>
  <si>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</si>
  <si>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</si>
  <si>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</si>
  <si>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</si>
  <si>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</si>
  <si>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</si>
  <si>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</si>
  <si>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</si>
  <si>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</si>
  <si>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</si>
  <si>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</si>
  <si>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</si>
  <si>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</si>
  <si>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</si>
  <si>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</si>
  <si>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</si>
  <si>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</si>
  <si>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</si>
  <si>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</si>
  <si>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</si>
  <si>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</si>
  <si>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</si>
  <si>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</si>
  <si>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</si>
  <si>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</si>
  <si>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</si>
  <si>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</si>
  <si>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</si>
  <si>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</si>
  <si>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</si>
  <si>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</si>
  <si>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</si>
  <si>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</si>
  <si>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</si>
  <si>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</si>
  <si>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</si>
  <si>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</si>
  <si>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</si>
  <si>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</si>
  <si>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</si>
  <si>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</si>
  <si>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</si>
  <si>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</si>
  <si>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</si>
  <si>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</si>
  <si>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</si>
  <si>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</si>
  <si>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</si>
  <si>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</si>
  <si>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</si>
  <si>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</si>
  <si>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</si>
  <si>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</si>
  <si>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</si>
  <si>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</si>
  <si>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</si>
  <si>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</si>
  <si>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</si>
  <si>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</si>
  <si>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</si>
  <si>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</si>
  <si>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</si>
  <si>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</si>
  <si>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</si>
  <si>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</si>
  <si>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</si>
  <si>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</si>
  <si>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</si>
  <si>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</si>
  <si>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</si>
  <si>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</si>
  <si>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</si>
  <si>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</si>
  <si>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</si>
  <si>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</si>
  <si>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</si>
  <si>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</si>
  <si>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</si>
  <si>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</si>
  <si>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</si>
  <si>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</si>
  <si>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</si>
  <si>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</si>
  <si>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</si>
  <si>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</si>
  <si>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</si>
  <si>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</si>
  <si>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</si>
  <si>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</si>
  <si>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</si>
  <si>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</si>
  <si>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</si>
  <si>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</si>
  <si>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</si>
  <si>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</si>
  <si>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</si>
  <si>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</si>
  <si>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</si>
  <si>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</si>
  <si>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</si>
  <si>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</si>
  <si>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</si>
  <si>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</si>
  <si>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</si>
  <si>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</si>
  <si>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</si>
  <si>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</si>
  <si>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</si>
  <si>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</si>
  <si>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</si>
  <si>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</si>
  <si>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</si>
  <si>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</si>
  <si>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</si>
  <si>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</si>
  <si>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</si>
  <si>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</si>
  <si>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</si>
  <si>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</si>
  <si>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</si>
  <si>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</si>
  <si>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</si>
  <si>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</si>
  <si>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</si>
  <si>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</si>
  <si>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</si>
  <si>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</si>
  <si>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</si>
  <si>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</si>
  <si>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</si>
  <si>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</si>
  <si>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</si>
  <si>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</si>
  <si>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</si>
  <si>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</si>
  <si>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</si>
  <si>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</si>
  <si>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</si>
  <si>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</si>
  <si>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</si>
  <si>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</si>
  <si>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</si>
  <si>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</si>
  <si>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</si>
  <si>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</si>
  <si>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</si>
  <si>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</si>
  <si>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</si>
  <si>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</si>
  <si>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</si>
  <si>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</si>
  <si>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</si>
  <si>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</si>
  <si>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</si>
  <si>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</si>
  <si>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</si>
  <si>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</si>
  <si>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</si>
  <si>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</si>
  <si>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</si>
  <si>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</si>
  <si>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</si>
  <si>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</si>
  <si>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</si>
  <si>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</si>
  <si>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</si>
  <si>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</si>
  <si>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</si>
  <si>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</si>
  <si>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</si>
  <si>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</si>
  <si>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</si>
  <si>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</si>
  <si>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</si>
  <si>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</si>
  <si>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</si>
  <si>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</si>
  <si>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</si>
  <si>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</si>
  <si>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</si>
  <si>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</si>
  <si>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</si>
  <si>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</si>
  <si>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</si>
  <si>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</si>
  <si>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</si>
  <si>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</si>
  <si>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</si>
  <si>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</si>
  <si>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</si>
  <si>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</si>
  <si>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</si>
  <si>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</si>
  <si>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</si>
  <si>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</si>
  <si>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</si>
  <si>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</si>
  <si>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</si>
  <si>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</si>
  <si>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</si>
  <si>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</si>
  <si>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</si>
  <si>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</si>
  <si>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</si>
  <si>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</si>
  <si>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</si>
  <si>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</si>
  <si>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</si>
  <si>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</si>
  <si>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</si>
  <si>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</si>
  <si>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</si>
  <si>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</si>
  <si>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</si>
  <si>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</si>
  <si>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</si>
  <si>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</si>
  <si>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</si>
  <si>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</si>
  <si>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</si>
  <si>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</si>
  <si>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</si>
  <si>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</si>
  <si>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</si>
  <si>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</si>
  <si>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</si>
  <si>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</si>
  <si>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</si>
  <si>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</si>
  <si>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</si>
  <si>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</si>
  <si>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</si>
  <si>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</si>
  <si>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</si>
  <si>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</si>
  <si>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</si>
  <si>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</si>
  <si>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</si>
  <si>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</si>
  <si>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</si>
  <si>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</si>
  <si>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</si>
  <si>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</si>
  <si>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</si>
  <si>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</si>
  <si>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</si>
  <si>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</si>
  <si>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</si>
  <si>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</si>
  <si>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</si>
  <si>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</si>
  <si>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</si>
  <si>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</si>
  <si>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</si>
  <si>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</si>
  <si>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</si>
  <si>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</si>
  <si>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</si>
  <si>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</si>
  <si>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</si>
  <si>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</si>
  <si>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</si>
  <si>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</si>
  <si>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</si>
  <si>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</si>
  <si>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</si>
  <si>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</si>
  <si>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</si>
  <si>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</si>
  <si>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</si>
  <si>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</si>
  <si>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</si>
  <si>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</si>
  <si>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</si>
  <si>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</si>
  <si>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</si>
  <si>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</si>
  <si>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</si>
  <si>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</si>
  <si>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</si>
  <si>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</si>
  <si>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</si>
  <si>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</si>
  <si>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</si>
  <si>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</si>
  <si>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</si>
  <si>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</si>
  <si>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</si>
  <si>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</si>
  <si>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</si>
  <si>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</si>
  <si>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</si>
  <si>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</si>
  <si>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</si>
  <si>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</si>
  <si>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</si>
  <si>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</si>
  <si>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</si>
  <si>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</si>
  <si>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</si>
  <si>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</si>
  <si>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</si>
  <si>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</si>
  <si>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</si>
  <si>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</si>
  <si>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</si>
  <si>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</si>
  <si>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</si>
  <si>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</si>
  <si>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</si>
  <si>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</si>
  <si>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</si>
  <si>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</si>
  <si>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</si>
  <si>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</si>
  <si>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</si>
  <si>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</si>
  <si>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</si>
  <si>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</si>
  <si>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</si>
  <si>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</si>
  <si>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</si>
  <si>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</si>
  <si>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</si>
  <si>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</si>
  <si>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</si>
  <si>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</si>
  <si>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</si>
  <si>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</si>
  <si>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</si>
  <si>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</si>
  <si>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</si>
  <si>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</si>
  <si>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</si>
  <si>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</si>
  <si>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</si>
  <si>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</si>
  <si>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</si>
  <si>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</si>
  <si>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</si>
  <si>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</si>
  <si>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</si>
  <si>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</si>
  <si>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</si>
  <si>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</si>
  <si>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</si>
  <si>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</si>
  <si>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</si>
  <si>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</si>
  <si>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</si>
  <si>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</si>
  <si>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</si>
  <si>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</si>
  <si>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</si>
  <si>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</si>
  <si>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</si>
  <si>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</si>
  <si>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</si>
  <si>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</si>
  <si>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</si>
  <si>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</si>
  <si>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</si>
  <si>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</si>
  <si>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</si>
  <si>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</si>
  <si>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</si>
  <si>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</si>
  <si>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</si>
  <si>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</si>
  <si>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</si>
  <si>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</si>
  <si>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</si>
  <si>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</si>
  <si>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</si>
  <si>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</si>
  <si>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</si>
  <si>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</si>
  <si>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</si>
  <si>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</si>
  <si>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</si>
  <si>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</si>
  <si>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</si>
  <si>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</si>
  <si>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</si>
  <si>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</si>
  <si>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</si>
  <si>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</si>
  <si>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</si>
  <si>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</si>
  <si>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</si>
  <si>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</si>
  <si>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</si>
  <si>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</si>
  <si>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</si>
  <si>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</si>
  <si>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</si>
  <si>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</si>
  <si>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</si>
  <si>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</si>
  <si>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</si>
  <si>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</si>
  <si>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</si>
  <si>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</si>
  <si>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</si>
  <si>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</si>
  <si>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</si>
  <si>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</si>
  <si>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</si>
  <si>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</si>
  <si>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</si>
  <si>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</si>
  <si>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</si>
  <si>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</si>
  <si>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</si>
  <si>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</si>
  <si>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</si>
  <si>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</si>
  <si>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</si>
  <si>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</si>
  <si>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</si>
  <si>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</si>
  <si>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</si>
  <si>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</si>
  <si>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</si>
  <si>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</si>
  <si>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</si>
  <si>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</si>
  <si>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</si>
  <si>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</si>
  <si>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</si>
  <si>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</si>
  <si>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</si>
  <si>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</si>
  <si>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</si>
  <si>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</si>
  <si>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</si>
  <si>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</si>
  <si>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</si>
  <si>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</si>
  <si>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</si>
  <si>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</si>
  <si>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</si>
  <si>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</si>
  <si>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</si>
  <si>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</si>
  <si>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</si>
  <si>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</si>
  <si>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</si>
  <si>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</si>
  <si>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</si>
  <si>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</si>
  <si>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</si>
  <si>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</si>
  <si>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</si>
  <si>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</si>
  <si>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</si>
  <si>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</si>
  <si>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</si>
  <si>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</si>
  <si>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</si>
  <si>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</si>
  <si>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</si>
  <si>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</si>
  <si>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</si>
  <si>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</si>
  <si>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</si>
  <si>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</si>
  <si>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</si>
  <si>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</si>
  <si>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</si>
  <si>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</si>
  <si>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</si>
  <si>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</si>
  <si>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</si>
  <si>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</si>
  <si>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</si>
  <si>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</si>
  <si>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</si>
  <si>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</si>
  <si>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</si>
  <si>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</si>
  <si>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</si>
  <si>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</si>
  <si>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</si>
  <si>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</si>
  <si>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</si>
  <si>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</si>
  <si>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</si>
  <si>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</si>
  <si>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</si>
  <si>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</si>
  <si>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</si>
  <si>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</si>
  <si>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</si>
  <si>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</si>
  <si>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</si>
  <si>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</si>
  <si>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</si>
  <si>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</si>
  <si>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</si>
  <si>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</si>
  <si>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</si>
  <si>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</si>
  <si>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</si>
  <si>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</si>
  <si>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</si>
  <si>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</si>
  <si>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</si>
  <si>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</si>
  <si>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</si>
  <si>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</si>
  <si>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</si>
  <si>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</si>
  <si>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</si>
  <si>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</si>
  <si>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</si>
  <si>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</si>
  <si>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</si>
  <si>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</si>
  <si>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</si>
  <si>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</si>
  <si>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</si>
  <si>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</si>
  <si>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</si>
  <si>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</si>
  <si>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</si>
  <si>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</si>
  <si>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</si>
  <si>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</si>
  <si>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</si>
  <si>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</si>
  <si>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</si>
  <si>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</si>
  <si>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</si>
  <si>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</si>
  <si>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</si>
  <si>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</si>
  <si>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</si>
  <si>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</si>
  <si>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</si>
  <si>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</si>
  <si>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</si>
  <si>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</si>
  <si>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</si>
  <si>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</si>
  <si>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</si>
  <si>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</si>
  <si>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</si>
  <si>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</si>
  <si>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</si>
  <si>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</si>
  <si>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</si>
  <si>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</si>
  <si>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</si>
  <si>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</si>
  <si>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</si>
  <si>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</si>
  <si>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</si>
  <si>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</si>
  <si>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</si>
  <si>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</si>
  <si>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</si>
  <si>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</si>
  <si>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</si>
  <si>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</si>
  <si>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</si>
  <si>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</si>
  <si>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</si>
  <si>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</si>
  <si>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</si>
  <si>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</si>
  <si>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</si>
  <si>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</si>
  <si>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</si>
  <si>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</si>
  <si>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</si>
  <si>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</si>
  <si>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</si>
  <si>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</si>
  <si>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</si>
  <si>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</si>
  <si>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</si>
  <si>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</si>
  <si>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</si>
  <si>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</si>
  <si>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</si>
  <si>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</si>
  <si>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</si>
  <si>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</si>
  <si>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</si>
  <si>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</si>
  <si>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</si>
  <si>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</si>
  <si>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</si>
  <si>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</si>
  <si>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</si>
  <si>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</si>
  <si>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</si>
  <si>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</si>
  <si>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</si>
  <si>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</si>
  <si>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</si>
  <si>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</si>
  <si>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</si>
  <si>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</si>
  <si>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</si>
  <si>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</si>
  <si>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</si>
  <si>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</si>
  <si>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</si>
  <si>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</si>
  <si>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</si>
  <si>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</si>
  <si>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</si>
  <si>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</si>
  <si>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</si>
  <si>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</si>
  <si>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</si>
  <si>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</si>
  <si>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</si>
  <si>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</si>
  <si>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</si>
  <si>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</si>
  <si>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</si>
  <si>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</si>
  <si>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</si>
  <si>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</si>
  <si>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</si>
  <si>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</si>
  <si>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</si>
  <si>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</si>
  <si>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</si>
  <si>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</si>
  <si>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</si>
  <si>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</si>
  <si>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</si>
  <si>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</si>
  <si>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</si>
  <si>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</si>
  <si>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</si>
  <si>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</si>
  <si>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</si>
  <si>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</si>
  <si>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</si>
  <si>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</si>
  <si>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</si>
  <si>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</si>
  <si>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</si>
  <si>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</si>
  <si>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</si>
  <si>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</si>
  <si>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</si>
  <si>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</si>
  <si>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</si>
  <si>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</si>
  <si>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</si>
  <si>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</si>
  <si>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</si>
  <si>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</si>
  <si>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</si>
  <si>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</si>
  <si>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</si>
  <si>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</si>
  <si>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</si>
  <si>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</si>
  <si>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</si>
  <si>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</si>
  <si>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</si>
  <si>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</si>
  <si>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</si>
  <si>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</si>
  <si>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</si>
  <si>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</si>
  <si>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</si>
  <si>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</si>
  <si>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</si>
  <si>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</si>
  <si>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</si>
  <si>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</si>
  <si>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</si>
  <si>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</si>
  <si>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</si>
  <si>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</si>
  <si>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</si>
  <si>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</si>
  <si>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</si>
  <si>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</si>
  <si>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</si>
  <si>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</si>
  <si>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</si>
  <si>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</si>
  <si>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</si>
  <si>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</si>
  <si>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</si>
  <si>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</si>
  <si>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</si>
  <si>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</si>
  <si>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</si>
  <si>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</si>
  <si>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</si>
  <si>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</si>
  <si>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</si>
  <si>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</si>
  <si>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</si>
  <si>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</si>
  <si>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</si>
  <si>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</si>
  <si>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</si>
  <si>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</si>
  <si>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</si>
  <si>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</si>
  <si>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</si>
  <si>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</si>
  <si>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</si>
  <si>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</si>
  <si>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</si>
  <si>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</si>
  <si>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</si>
  <si>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</si>
  <si>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</si>
  <si>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</si>
  <si>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</si>
  <si>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</si>
  <si>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</si>
  <si>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</si>
  <si>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</si>
  <si>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</si>
  <si>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</si>
  <si>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</si>
  <si>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</si>
  <si>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</si>
  <si>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</si>
  <si>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</si>
  <si>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</si>
  <si>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</si>
  <si>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</si>
  <si>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</si>
  <si>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</si>
  <si>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</si>
  <si>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</si>
  <si>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</si>
  <si>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</si>
  <si>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</si>
  <si>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</si>
  <si>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</si>
  <si>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</si>
  <si>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</si>
  <si>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</si>
  <si>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</si>
  <si>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</si>
  <si>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</si>
  <si>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</si>
  <si>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</si>
  <si>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</si>
  <si>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</si>
  <si>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</si>
  <si>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</si>
  <si>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</si>
  <si>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</si>
  <si>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</si>
  <si>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</si>
  <si>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</si>
  <si>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</si>
  <si>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</si>
  <si>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</si>
  <si>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</si>
  <si>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</si>
  <si>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</si>
  <si>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</si>
  <si>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</si>
  <si>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</si>
  <si>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</si>
  <si>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</si>
  <si>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</si>
  <si>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</si>
  <si>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</si>
  <si>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</si>
  <si>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</si>
  <si>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</si>
  <si>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</si>
  <si>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</si>
  <si>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</si>
  <si>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</si>
  <si>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</si>
  <si>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</si>
  <si>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</si>
  <si>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</si>
  <si>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</si>
  <si>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</si>
  <si>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</si>
  <si>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</si>
  <si>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</si>
  <si>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</si>
  <si>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</si>
  <si>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</si>
  <si>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</si>
  <si>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</si>
  <si>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</si>
  <si>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</si>
  <si>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</si>
  <si>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</si>
  <si>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</si>
  <si>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</si>
  <si>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</si>
  <si>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</si>
  <si>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</si>
  <si>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</si>
  <si>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</si>
  <si>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</si>
  <si>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</si>
  <si>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</si>
  <si>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</si>
  <si>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</si>
  <si>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</si>
  <si>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</si>
  <si>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</si>
  <si>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</si>
  <si>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</si>
  <si>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</si>
  <si>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</si>
  <si>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</si>
  <si>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</si>
  <si>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</si>
  <si>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</si>
  <si>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</si>
  <si>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</si>
  <si>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</si>
  <si>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</si>
  <si>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</si>
  <si>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</si>
  <si>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</si>
  <si>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</si>
  <si>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</si>
  <si>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</si>
  <si>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</si>
  <si>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</si>
  <si>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</si>
  <si>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</si>
  <si>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</si>
  <si>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</si>
  <si>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</si>
  <si>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</si>
  <si>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</si>
  <si>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</si>
  <si>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</si>
  <si>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</si>
  <si>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</si>
  <si>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</si>
  <si>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</si>
  <si>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</si>
  <si>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</si>
  <si>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</si>
  <si>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</si>
  <si>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</si>
  <si>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</si>
  <si>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</si>
  <si>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</si>
  <si>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</si>
  <si>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</si>
  <si>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</si>
  <si>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</si>
  <si>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</si>
  <si>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</si>
  <si>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</si>
  <si>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</si>
  <si>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</si>
  <si>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</si>
  <si>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</si>
  <si>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</si>
  <si>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</si>
  <si>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</si>
  <si>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</si>
  <si>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</si>
  <si>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</si>
  <si>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</si>
  <si>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</si>
  <si>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</si>
  <si>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</si>
  <si>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</si>
  <si>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</si>
  <si>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</si>
  <si>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</si>
  <si>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</si>
  <si>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</si>
  <si>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</si>
  <si>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</si>
  <si>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</si>
  <si>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</si>
  <si>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</si>
  <si>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</si>
  <si>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</si>
  <si>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</si>
  <si>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</si>
  <si>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</si>
  <si>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</si>
  <si>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</si>
  <si>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</si>
  <si>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</si>
  <si>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</si>
  <si>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</si>
  <si>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</si>
  <si>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</si>
  <si>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</si>
  <si>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</si>
  <si>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</si>
  <si>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</si>
  <si>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</si>
  <si>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</si>
  <si>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</si>
  <si>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</si>
  <si>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</si>
  <si>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</si>
  <si>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</si>
  <si>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</si>
  <si>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</si>
  <si>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</si>
  <si>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</si>
  <si>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</si>
  <si>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</si>
  <si>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</si>
  <si>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</si>
  <si>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</si>
  <si>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</si>
  <si>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</si>
  <si>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</si>
  <si>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</si>
  <si>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</si>
  <si>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</si>
  <si>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</si>
  <si>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</si>
  <si>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</si>
  <si>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</si>
  <si>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</si>
  <si>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</si>
  <si>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</si>
  <si>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</si>
  <si>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</si>
  <si>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</si>
  <si>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</si>
  <si>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</si>
  <si>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</si>
  <si>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</si>
  <si>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</si>
  <si>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</si>
  <si>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</si>
  <si>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</si>
  <si>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</si>
  <si>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</si>
  <si>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</si>
  <si>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</si>
  <si>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</si>
  <si>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</si>
  <si>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</si>
  <si>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</si>
  <si>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</si>
  <si>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</si>
  <si>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</si>
  <si>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</si>
  <si>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</si>
  <si>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</si>
  <si>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</si>
  <si>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</si>
  <si>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</si>
  <si>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</si>
  <si>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</si>
  <si>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</si>
  <si>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</si>
  <si>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</si>
  <si>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</si>
  <si>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</si>
  <si>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</si>
  <si>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</si>
  <si>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</si>
  <si>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</si>
  <si>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</si>
  <si>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</si>
  <si>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</si>
  <si>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</si>
  <si>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</si>
  <si>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</si>
  <si>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</si>
  <si>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</si>
  <si>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</si>
  <si>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</si>
  <si>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</si>
  <si>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</si>
  <si>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</si>
  <si>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</si>
  <si>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</si>
  <si>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</si>
  <si>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</si>
  <si>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</si>
  <si>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</si>
  <si>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</si>
  <si>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</si>
  <si>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</si>
  <si>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</si>
  <si>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</si>
  <si>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</si>
  <si>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</si>
  <si>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</si>
  <si>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</si>
  <si>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</si>
  <si>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</si>
  <si>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</si>
  <si>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</si>
  <si>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</si>
  <si>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</si>
  <si>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</si>
  <si>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</si>
  <si>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</si>
  <si>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</si>
  <si>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</si>
  <si>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</si>
  <si>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</si>
  <si>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</si>
  <si>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</si>
  <si>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</si>
  <si>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</si>
  <si>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</si>
  <si>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</si>
  <si>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</si>
  <si>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</si>
  <si>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</si>
  <si>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</si>
  <si>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</si>
  <si>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</si>
  <si>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</si>
  <si>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</si>
  <si>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</si>
  <si>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</si>
  <si>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</si>
  <si>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</si>
  <si>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</si>
  <si>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</si>
  <si>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</si>
  <si>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</si>
  <si>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</si>
  <si>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</si>
  <si>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</si>
  <si>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</si>
  <si>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</si>
  <si>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</si>
  <si>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</si>
  <si>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</si>
  <si>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</si>
  <si>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</si>
  <si>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</si>
  <si>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</si>
  <si>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</si>
  <si>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</si>
  <si>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</si>
  <si>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</si>
  <si>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</si>
  <si>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</si>
  <si>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</si>
  <si>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</si>
  <si>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</si>
  <si>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</si>
  <si>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</si>
  <si>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</si>
  <si>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</si>
  <si>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</si>
  <si>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</si>
  <si>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</si>
  <si>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</si>
  <si>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</si>
  <si>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</si>
  <si>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</si>
  <si>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</si>
  <si>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</si>
  <si>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</si>
  <si>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</si>
  <si>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</si>
  <si>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</si>
  <si>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</si>
  <si>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</si>
  <si>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</si>
  <si>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</si>
  <si>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</si>
  <si>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</si>
  <si>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</si>
  <si>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</si>
  <si>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</si>
  <si>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</si>
  <si>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</si>
  <si>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</si>
  <si>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</si>
  <si>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</si>
  <si>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</si>
  <si>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</si>
  <si>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</si>
  <si>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</si>
  <si>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</si>
  <si>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</si>
  <si>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</si>
  <si>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</si>
  <si>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</si>
  <si>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</si>
  <si>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</si>
  <si>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</si>
  <si>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</si>
  <si>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</si>
  <si>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</si>
  <si>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</si>
  <si>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</si>
  <si>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</si>
  <si>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</si>
  <si>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</si>
  <si>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</si>
  <si>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</si>
  <si>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</si>
  <si>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</si>
  <si>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</si>
  <si>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</si>
  <si>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</si>
  <si>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</si>
  <si>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</si>
  <si>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</si>
  <si>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</si>
  <si>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</si>
  <si>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</si>
  <si>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</si>
  <si>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</si>
  <si>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</si>
  <si>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</si>
  <si>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</si>
  <si>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</si>
  <si>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</si>
  <si>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</si>
  <si>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</si>
  <si>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</si>
  <si>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</si>
  <si>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</si>
  <si>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</si>
  <si>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</si>
  <si>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</si>
  <si>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</si>
  <si>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</si>
  <si>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</si>
  <si>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</si>
  <si>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</si>
  <si>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</si>
  <si>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</si>
  <si>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</si>
  <si>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</si>
  <si>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</si>
  <si>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</si>
  <si>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</si>
  <si>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</si>
  <si>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</si>
  <si>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</si>
  <si>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</si>
  <si>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</si>
  <si>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</si>
  <si>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</si>
  <si>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</si>
  <si>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</si>
  <si>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</si>
  <si>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</si>
  <si>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</si>
  <si>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</si>
  <si>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</si>
  <si>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</si>
  <si>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</si>
  <si>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</si>
  <si>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</si>
  <si>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</si>
  <si>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</si>
  <si>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</si>
  <si>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</si>
  <si>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</si>
  <si>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</si>
  <si>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</si>
  <si>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</si>
  <si>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</si>
  <si>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</si>
  <si>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</si>
  <si>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</si>
  <si>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</si>
  <si>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</si>
  <si>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</si>
  <si>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</si>
  <si>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</si>
  <si>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</si>
  <si>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</si>
  <si>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</si>
  <si>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</si>
  <si>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</si>
  <si>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</si>
  <si>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</si>
  <si>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</si>
  <si>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</si>
  <si>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</si>
  <si>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</si>
  <si>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</si>
  <si>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</si>
  <si>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</si>
  <si>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</si>
  <si>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</si>
  <si>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</si>
  <si>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</si>
  <si>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</si>
  <si>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</si>
  <si>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</si>
  <si>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</si>
  <si>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</si>
  <si>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</si>
  <si>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</si>
  <si>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</si>
  <si>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</si>
  <si>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</si>
  <si>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</si>
  <si>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</si>
  <si>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</si>
  <si>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</si>
  <si>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</si>
  <si>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</si>
  <si>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</si>
  <si>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</si>
  <si>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</si>
  <si>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</si>
  <si>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</si>
  <si>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</si>
  <si>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</si>
  <si>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</si>
  <si>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</si>
  <si>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</si>
  <si>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</si>
  <si>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</si>
  <si>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</si>
  <si>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</si>
  <si>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</si>
  <si>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</si>
  <si>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</si>
  <si>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</si>
  <si>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</si>
  <si>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</si>
  <si>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</si>
  <si>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</si>
  <si>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</si>
  <si>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</si>
  <si>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</si>
  <si>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</si>
  <si>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</si>
  <si>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</si>
  <si>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</si>
  <si>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</si>
  <si>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</si>
  <si>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</si>
  <si>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</si>
  <si>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</si>
  <si>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</si>
  <si>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</si>
  <si>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</si>
  <si>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</si>
  <si>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</si>
  <si>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</si>
  <si>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</si>
  <si>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</si>
  <si>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</si>
  <si>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</si>
  <si>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</si>
  <si>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</si>
  <si>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</si>
  <si>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</si>
  <si>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</si>
  <si>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</si>
  <si>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</si>
  <si>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</si>
  <si>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</si>
  <si>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</si>
  <si>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</si>
  <si>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</si>
  <si>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</si>
  <si>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</si>
  <si>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</si>
  <si>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</si>
  <si>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</si>
  <si>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</si>
  <si>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</si>
  <si>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</si>
  <si>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</si>
  <si>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</si>
  <si>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</si>
  <si>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</si>
  <si>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</si>
  <si>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</si>
  <si>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</si>
  <si>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</si>
  <si>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</si>
  <si>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</si>
  <si>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</si>
  <si>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</si>
  <si>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</si>
  <si>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</si>
  <si>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</si>
  <si>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</si>
  <si>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</si>
  <si>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</si>
  <si>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</si>
  <si>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</si>
  <si>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</si>
  <si>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</si>
  <si>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</si>
  <si>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</si>
  <si>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</si>
  <si>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</si>
  <si>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</si>
  <si>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</si>
  <si>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</si>
  <si>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</si>
  <si>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</si>
  <si>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</si>
  <si>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</si>
  <si>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</si>
  <si>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</si>
  <si>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</si>
  <si>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</si>
  <si>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</si>
  <si>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</si>
  <si>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</si>
  <si>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</si>
  <si>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</si>
  <si>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</si>
  <si>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</si>
  <si>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</si>
  <si>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</si>
  <si>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</si>
  <si>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</si>
  <si>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</si>
  <si>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</si>
  <si>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</si>
  <si>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</si>
  <si>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</si>
  <si>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</si>
  <si>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</si>
  <si>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</si>
  <si>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</si>
  <si>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</si>
  <si>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</si>
  <si>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</si>
  <si>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</si>
  <si>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</si>
  <si>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</si>
  <si>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</si>
  <si>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</si>
  <si>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</si>
  <si>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</si>
  <si>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</si>
  <si>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</si>
  <si>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</si>
  <si>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</si>
  <si>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</si>
  <si>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</si>
  <si>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</si>
  <si>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</si>
  <si>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</si>
  <si>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</si>
  <si>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</si>
  <si>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</si>
  <si>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</si>
  <si>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</si>
  <si>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</si>
  <si>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</si>
  <si>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</si>
  <si>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</si>
  <si>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</si>
  <si>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</si>
  <si>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</si>
  <si>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</si>
  <si>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</si>
  <si>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</si>
  <si>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</si>
  <si>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</si>
  <si>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</si>
  <si>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</si>
  <si>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</si>
  <si>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</si>
  <si>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</si>
  <si>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</si>
  <si>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</si>
  <si>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</si>
  <si>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</si>
  <si>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</si>
  <si>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</si>
  <si>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</si>
  <si>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</si>
  <si>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</si>
  <si>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</si>
  <si>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</si>
  <si>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</si>
  <si>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</si>
  <si>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</si>
  <si>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</si>
  <si>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</si>
  <si>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</si>
  <si>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</si>
  <si>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</si>
  <si>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</si>
  <si>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</si>
  <si>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</si>
  <si>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</si>
  <si>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</si>
  <si>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</si>
  <si>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</si>
  <si>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</si>
  <si>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</si>
  <si>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</si>
  <si>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</si>
  <si>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</si>
  <si>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</si>
  <si>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</si>
  <si>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</si>
  <si>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</si>
  <si>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</si>
  <si>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</si>
  <si>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</si>
  <si>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</si>
  <si>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</si>
  <si>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</si>
  <si>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</si>
  <si>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</si>
  <si>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</si>
  <si>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</si>
  <si>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</si>
  <si>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</si>
  <si>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</si>
  <si>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</si>
  <si>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</si>
  <si>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</si>
  <si>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</si>
  <si>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</si>
  <si>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</si>
  <si>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</si>
  <si>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</si>
  <si>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</si>
  <si>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</si>
  <si>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</si>
  <si>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</si>
  <si>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</si>
  <si>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</si>
  <si>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</si>
  <si>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</si>
  <si>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</si>
  <si>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</si>
  <si>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</si>
  <si>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</si>
  <si>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</si>
  <si>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</si>
  <si>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</si>
  <si>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</si>
  <si>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</si>
  <si>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</si>
  <si>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</si>
  <si>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</si>
  <si>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</si>
  <si>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</si>
  <si>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</si>
  <si>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</si>
  <si>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</si>
  <si>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</si>
  <si>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</si>
  <si>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</si>
  <si>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</si>
  <si>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</si>
  <si>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</si>
  <si>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</si>
  <si>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</si>
  <si>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</si>
  <si>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</si>
  <si>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</si>
  <si>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</si>
  <si>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</si>
  <si>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</si>
  <si>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</si>
  <si>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</si>
  <si>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</si>
  <si>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</si>
  <si>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</si>
  <si>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</si>
  <si>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</si>
  <si>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</si>
  <si>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</si>
  <si>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</si>
  <si>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</si>
  <si>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</si>
  <si>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</si>
  <si>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</si>
  <si>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</si>
  <si>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</si>
  <si>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</si>
  <si>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</si>
  <si>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</si>
  <si>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</si>
  <si>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</si>
  <si>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</si>
  <si>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</si>
  <si>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</si>
  <si>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</si>
  <si>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</si>
  <si>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</si>
  <si>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</si>
  <si>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</si>
  <si>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</si>
  <si>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</si>
  <si>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</si>
  <si>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</si>
  <si>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</si>
  <si>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</si>
  <si>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</si>
  <si>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</si>
  <si>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</si>
  <si>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</si>
  <si>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</si>
  <si>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</si>
  <si>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</si>
  <si>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</si>
  <si>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</si>
  <si>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</si>
  <si>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</si>
  <si>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</si>
  <si>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</si>
  <si>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</si>
  <si>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</si>
  <si>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</si>
  <si>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</si>
  <si>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</si>
  <si>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</si>
  <si>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</si>
  <si>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</si>
  <si>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</si>
  <si>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</si>
  <si>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</si>
  <si>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</si>
  <si>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</si>
  <si>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</si>
  <si>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</si>
  <si>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</si>
  <si>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</si>
  <si>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</si>
  <si>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</si>
  <si>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</si>
  <si>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</si>
  <si>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</si>
  <si>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</si>
  <si>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</si>
  <si>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</si>
  <si>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</si>
  <si>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</si>
  <si>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</si>
  <si>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</si>
  <si>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</si>
  <si>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</si>
  <si>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</si>
  <si>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</si>
  <si>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</si>
  <si>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</si>
  <si>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</si>
  <si>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</si>
  <si>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</si>
  <si>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</si>
  <si>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</si>
  <si>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</si>
  <si>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</si>
  <si>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</si>
  <si>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</si>
  <si>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</si>
  <si>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</si>
  <si>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</si>
  <si>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</si>
  <si>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</si>
  <si>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</si>
  <si>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</si>
  <si>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</si>
  <si>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</si>
  <si>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</si>
  <si>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</si>
  <si>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</si>
  <si>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</si>
  <si>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</si>
  <si>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</si>
  <si>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</si>
  <si>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</si>
  <si>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</si>
  <si>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</si>
  <si>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</si>
  <si>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</si>
  <si>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</si>
  <si>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</si>
  <si>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</si>
  <si>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</si>
  <si>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</si>
  <si>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</si>
  <si>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</si>
  <si>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</si>
  <si>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</si>
  <si>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</si>
  <si>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</si>
  <si>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</si>
  <si>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</si>
  <si>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</si>
  <si>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</si>
  <si>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</si>
  <si>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</si>
  <si>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</si>
  <si>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</si>
  <si>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</si>
  <si>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</si>
  <si>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</si>
  <si>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</si>
  <si>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</si>
  <si>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</si>
  <si>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</si>
  <si>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</si>
  <si>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</si>
  <si>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</si>
  <si>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</si>
  <si>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</si>
  <si>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</si>
  <si>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</si>
  <si>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</si>
  <si>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</si>
  <si>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</si>
  <si>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</si>
  <si>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</si>
  <si>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</si>
  <si>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</si>
  <si>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</si>
  <si>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</si>
  <si>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</si>
  <si>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</si>
  <si>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</si>
  <si>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</si>
  <si>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</si>
  <si>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</si>
  <si>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</si>
  <si>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</si>
  <si>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</si>
  <si>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</si>
  <si>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</si>
  <si>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</si>
  <si>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</si>
  <si>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</si>
  <si>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</si>
  <si>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</si>
  <si>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</si>
  <si>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</si>
  <si>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</si>
  <si>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</si>
  <si>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</si>
  <si>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</si>
  <si>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</si>
  <si>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</si>
  <si>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</si>
  <si>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</si>
  <si>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</si>
  <si>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</si>
  <si>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</si>
  <si>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</si>
  <si>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</si>
  <si>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</si>
  <si>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</si>
  <si>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</si>
  <si>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</si>
  <si>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</si>
  <si>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</si>
  <si>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</si>
  <si>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</si>
  <si>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</si>
  <si>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</si>
  <si>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</si>
  <si>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</si>
  <si>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</si>
  <si>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</si>
  <si>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</si>
  <si>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</si>
  <si>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</si>
  <si>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</si>
  <si>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</si>
  <si>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</si>
  <si>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</si>
  <si>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</si>
  <si>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</si>
  <si>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</si>
  <si>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</si>
  <si>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</si>
  <si>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</si>
  <si>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</si>
  <si>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</si>
  <si>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</si>
  <si>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</si>
  <si>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</si>
  <si>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</si>
  <si>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</si>
  <si>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</si>
  <si>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</si>
  <si>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</si>
  <si>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</si>
  <si>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</si>
  <si>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</si>
  <si>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</si>
  <si>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</si>
  <si>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</si>
  <si>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</si>
  <si>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</si>
  <si>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</si>
  <si>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</si>
  <si>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</si>
  <si>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</si>
  <si>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</si>
  <si>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</si>
  <si>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</si>
  <si>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</si>
  <si>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</si>
  <si>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</si>
  <si>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</si>
  <si>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</si>
  <si>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</si>
  <si>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</si>
  <si>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</si>
  <si>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</si>
  <si>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</si>
  <si>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</si>
  <si>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</si>
  <si>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</si>
  <si>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</si>
  <si>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</si>
  <si>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</si>
  <si>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</si>
  <si>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</si>
  <si>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</si>
  <si>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</si>
  <si>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</si>
  <si>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</si>
  <si>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</si>
  <si>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</si>
  <si>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</si>
  <si>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</si>
  <si>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</si>
  <si>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</si>
  <si>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</si>
  <si>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</si>
  <si>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</si>
  <si>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</si>
  <si>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</si>
  <si>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</si>
  <si>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</si>
  <si>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</si>
  <si>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</si>
  <si>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</si>
  <si>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</si>
  <si>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</si>
  <si>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</si>
  <si>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</si>
  <si>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</si>
  <si>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</si>
  <si>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</si>
  <si>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</si>
  <si>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</si>
  <si>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</si>
  <si>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</si>
  <si>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</si>
  <si>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</si>
  <si>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</si>
  <si>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</si>
  <si>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</si>
  <si>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</si>
  <si>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</si>
  <si>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</si>
  <si>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</si>
  <si>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</si>
  <si>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</si>
  <si>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</si>
  <si>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</si>
  <si>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</si>
  <si>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</si>
  <si>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</si>
  <si>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</si>
  <si>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</si>
  <si>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</si>
  <si>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</si>
  <si>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</si>
  <si>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</si>
  <si>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</si>
  <si>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</si>
  <si>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</si>
  <si>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</si>
  <si>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</si>
  <si>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</si>
  <si>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</si>
  <si>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</si>
  <si>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</si>
  <si>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</si>
  <si>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</si>
  <si>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</si>
  <si>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</si>
  <si>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</si>
  <si>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</si>
  <si>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</si>
  <si>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</si>
  <si>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</si>
  <si>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</si>
  <si>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</si>
  <si>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</si>
  <si>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</si>
  <si>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</si>
  <si>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</si>
  <si>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</si>
  <si>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</si>
  <si>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</si>
  <si>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</si>
  <si>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</si>
  <si>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</si>
  <si>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</si>
  <si>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</si>
  <si>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</si>
  <si>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</si>
  <si>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</si>
  <si>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</si>
  <si>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</si>
  <si>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</si>
  <si>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</si>
  <si>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</si>
  <si>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</si>
  <si>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</si>
  <si>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</si>
  <si>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</si>
  <si>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</si>
  <si>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</si>
  <si>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</si>
  <si>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</si>
  <si>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</si>
  <si>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</si>
  <si>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</si>
  <si>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</si>
  <si>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</si>
  <si>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</si>
  <si>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</si>
  <si>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</si>
  <si>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</si>
  <si>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</si>
  <si>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</si>
  <si>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</si>
  <si>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</si>
  <si>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</si>
  <si>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</si>
  <si>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</si>
  <si>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</si>
  <si>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</si>
  <si>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</si>
  <si>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</si>
  <si>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</si>
  <si>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</si>
  <si>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</si>
  <si>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</si>
  <si>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</si>
  <si>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</si>
  <si>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</si>
  <si>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</si>
  <si>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</si>
  <si>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</si>
  <si>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</si>
  <si>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</si>
  <si>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</si>
  <si>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</si>
  <si>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</si>
  <si>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</si>
  <si>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</si>
  <si>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</si>
  <si>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</si>
  <si>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</si>
  <si>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</si>
  <si>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</si>
  <si>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</si>
  <si>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</si>
  <si>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</si>
  <si>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</si>
  <si>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</si>
  <si>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</si>
  <si>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</si>
  <si>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</si>
  <si>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</si>
  <si>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</si>
  <si>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</si>
  <si>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</si>
  <si>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</si>
  <si>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</si>
  <si>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</si>
  <si>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</si>
  <si>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</si>
  <si>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</si>
  <si>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</si>
  <si>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</si>
  <si>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</si>
  <si>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</si>
  <si>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</si>
  <si>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</si>
  <si>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</si>
  <si>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</si>
  <si>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</si>
  <si>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</si>
  <si>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</si>
  <si>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</si>
  <si>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</si>
  <si>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</si>
  <si>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</si>
  <si>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</si>
  <si>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</si>
  <si>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</si>
  <si>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</si>
  <si>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</si>
  <si>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</si>
  <si>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</si>
  <si>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</si>
  <si>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</si>
  <si>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</si>
  <si>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</si>
  <si>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</si>
  <si>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</si>
  <si>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</si>
  <si>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</si>
  <si>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</si>
  <si>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</si>
  <si>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</si>
  <si>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</si>
  <si>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</si>
  <si>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</si>
  <si>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</si>
  <si>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</si>
  <si>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</si>
  <si>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</si>
  <si>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</si>
  <si>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</si>
  <si>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</si>
  <si>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</si>
  <si>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</si>
  <si>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</si>
  <si>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</si>
  <si>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</si>
  <si>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</si>
  <si>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</si>
  <si>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</si>
  <si>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</si>
  <si>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</si>
  <si>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</si>
  <si>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</si>
  <si>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</si>
  <si>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</si>
  <si>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</si>
  <si>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</si>
  <si>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</si>
  <si>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</si>
  <si>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</si>
  <si>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</si>
  <si>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</si>
  <si>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</si>
  <si>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</si>
  <si>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</si>
  <si>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</si>
  <si>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</si>
  <si>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</si>
  <si>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</si>
  <si>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</si>
  <si>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</si>
  <si>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</si>
  <si>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</si>
  <si>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</si>
  <si>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</si>
  <si>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</si>
  <si>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</si>
  <si>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</si>
  <si>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</si>
  <si>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</si>
  <si>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</si>
  <si>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</si>
  <si>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</si>
  <si>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</si>
  <si>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</si>
  <si>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</si>
  <si>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</si>
  <si>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</si>
  <si>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</si>
  <si>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</si>
  <si>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</si>
  <si>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</si>
  <si>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</si>
  <si>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</si>
  <si>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</si>
  <si>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</si>
  <si>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</si>
  <si>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</si>
  <si>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</si>
  <si>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</si>
  <si>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</si>
  <si>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</si>
  <si>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</si>
  <si>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</si>
  <si>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</si>
  <si>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</si>
  <si>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</si>
  <si>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</si>
  <si>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</si>
  <si>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</si>
  <si>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</si>
  <si>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</si>
  <si>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</si>
  <si>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</si>
  <si>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</si>
  <si>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</si>
  <si>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</si>
  <si>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</si>
  <si>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</si>
  <si>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</si>
  <si>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</si>
  <si>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</si>
  <si>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</si>
  <si>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</si>
  <si>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</si>
  <si>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</si>
  <si>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</si>
  <si>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</si>
  <si>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</si>
  <si>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</si>
  <si>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</si>
  <si>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</si>
  <si>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</si>
  <si>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</si>
  <si>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</si>
  <si>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</si>
  <si>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</si>
  <si>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</si>
  <si>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</si>
  <si>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</si>
  <si>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</si>
  <si>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</si>
  <si>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</si>
  <si>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</si>
  <si>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</si>
  <si>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</si>
  <si>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</si>
  <si>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</si>
  <si>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</si>
  <si>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</si>
  <si>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</si>
  <si>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</si>
  <si>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</si>
  <si>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</si>
  <si>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</si>
  <si>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</si>
  <si>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</si>
  <si>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</si>
  <si>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</si>
  <si>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</si>
  <si>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</si>
  <si>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</si>
  <si>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</si>
  <si>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</si>
  <si>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</si>
  <si>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</si>
  <si>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</si>
  <si>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</si>
  <si>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</si>
  <si>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</si>
  <si>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</si>
  <si>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</si>
  <si>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</si>
  <si>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</si>
  <si>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</si>
  <si>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</si>
  <si>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</si>
  <si>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</si>
  <si>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</si>
  <si>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</si>
  <si>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</si>
  <si>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</si>
  <si>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</si>
  <si>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</si>
  <si>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</si>
  <si>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</si>
  <si>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</si>
  <si>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</si>
  <si>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</si>
  <si>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</si>
  <si>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</si>
  <si>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</si>
  <si>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</si>
  <si>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</si>
  <si>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</si>
  <si>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</si>
  <si>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</si>
  <si>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</si>
  <si>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</si>
  <si>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</si>
  <si>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</si>
  <si>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</si>
  <si>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</si>
  <si>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</si>
  <si>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</si>
  <si>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</si>
  <si>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</si>
  <si>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</si>
  <si>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</si>
  <si>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</si>
  <si>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</si>
  <si>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</si>
  <si>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</si>
  <si>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</si>
  <si>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</si>
  <si>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</si>
  <si>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</si>
  <si>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</si>
  <si>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</si>
  <si>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</si>
  <si>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</si>
  <si>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</si>
  <si>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</si>
  <si>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</si>
  <si>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</si>
  <si>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</si>
  <si>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</si>
  <si>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</si>
  <si>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</si>
  <si>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</si>
  <si>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</si>
  <si>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</si>
  <si>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</si>
  <si>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</si>
  <si>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</si>
  <si>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</si>
  <si>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</si>
  <si>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</si>
  <si>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</si>
  <si>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</si>
  <si>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</si>
  <si>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</si>
  <si>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</si>
  <si>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</si>
  <si>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</si>
  <si>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</si>
  <si>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</si>
  <si>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</si>
  <si>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</si>
  <si>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</si>
  <si>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</si>
  <si>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</si>
  <si>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</si>
  <si>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</si>
  <si>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</si>
  <si>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</si>
  <si>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</si>
  <si>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</si>
  <si>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</si>
  <si>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</si>
  <si>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</si>
  <si>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</si>
  <si>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</si>
  <si>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</si>
  <si>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</si>
  <si>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</si>
  <si>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</si>
  <si>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</si>
  <si>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</si>
  <si>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</si>
  <si>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</si>
  <si>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</si>
  <si>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</si>
  <si>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</si>
  <si>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</si>
  <si>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</si>
  <si>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</si>
  <si>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</si>
  <si>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</si>
  <si>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</si>
  <si>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</si>
  <si>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</si>
  <si>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</si>
  <si>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</si>
  <si>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</si>
  <si>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</si>
  <si>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</si>
  <si>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</si>
  <si>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</si>
  <si>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</si>
  <si>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</si>
  <si>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</si>
  <si>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</si>
  <si>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</si>
  <si>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</si>
  <si>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</si>
  <si>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</si>
  <si>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</si>
  <si>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</si>
  <si>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</si>
  <si>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</si>
  <si>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</si>
  <si>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</si>
  <si>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</si>
  <si>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</si>
  <si>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</si>
  <si>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</si>
  <si>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</si>
  <si>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</si>
  <si>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</si>
  <si>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</si>
  <si>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</si>
  <si>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</si>
  <si>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</si>
  <si>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</si>
  <si>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</si>
  <si>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</si>
  <si>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</si>
  <si>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</si>
  <si>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</si>
  <si>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</si>
  <si>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</si>
  <si>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</si>
  <si>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</si>
  <si>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</si>
  <si>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</si>
  <si>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</si>
  <si>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</si>
  <si>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</si>
  <si>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</si>
  <si>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</si>
  <si>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</si>
  <si>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</si>
  <si>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</si>
  <si>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</si>
  <si>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</si>
  <si>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</si>
  <si>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</si>
  <si>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</si>
  <si>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</si>
  <si>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</si>
  <si>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</si>
  <si>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</si>
  <si>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</si>
  <si>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</si>
  <si>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</si>
  <si>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</si>
  <si>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</si>
  <si>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</si>
  <si>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</si>
  <si>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</si>
  <si>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</si>
  <si>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</si>
  <si>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</si>
  <si>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</si>
  <si>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</si>
  <si>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</si>
  <si>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</si>
  <si>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</si>
  <si>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</si>
  <si>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</si>
  <si>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</si>
  <si>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</si>
  <si>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</si>
  <si>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</si>
  <si>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</si>
  <si>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</si>
  <si>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</si>
  <si>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</si>
  <si>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</si>
  <si>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</si>
  <si>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</si>
  <si>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</si>
  <si>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</si>
  <si>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</si>
  <si>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</si>
  <si>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</si>
  <si>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</si>
  <si>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</si>
  <si>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</si>
  <si>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</si>
  <si>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</si>
  <si>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</si>
  <si>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</si>
  <si>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</si>
  <si>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</si>
  <si>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</si>
  <si>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</si>
  <si>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</si>
  <si>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</si>
  <si>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</si>
  <si>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</si>
  <si>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</si>
  <si>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</si>
  <si>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</si>
  <si>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</si>
  <si>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</si>
  <si>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</si>
  <si>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</si>
  <si>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</si>
  <si>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</si>
  <si>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</si>
  <si>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</si>
  <si>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</si>
  <si>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</si>
  <si>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</si>
  <si>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</si>
  <si>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</si>
  <si>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</si>
  <si>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</si>
  <si>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</si>
  <si>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</si>
  <si>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</si>
  <si>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</si>
  <si>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</si>
  <si>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</si>
  <si>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</si>
  <si>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</si>
  <si>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</si>
  <si>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</si>
  <si>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</si>
  <si>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</si>
  <si>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</si>
  <si>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</si>
  <si>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</si>
  <si>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</si>
  <si>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</si>
  <si>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</si>
  <si>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</si>
  <si>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</si>
  <si>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</si>
  <si>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</si>
  <si>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</si>
  <si>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</si>
  <si>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</si>
  <si>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</si>
  <si>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</si>
  <si>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</si>
  <si>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</si>
  <si>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</si>
  <si>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</si>
  <si>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</si>
  <si>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</si>
  <si>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</si>
  <si>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</si>
  <si>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</si>
  <si>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</si>
  <si>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</si>
  <si>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</si>
  <si>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</si>
  <si>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</si>
  <si>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</si>
  <si>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</si>
  <si>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</si>
  <si>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</si>
  <si>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</si>
  <si>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</si>
  <si>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</si>
  <si>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</si>
  <si>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</si>
  <si>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</si>
  <si>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</si>
  <si>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</si>
  <si>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</si>
  <si>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</si>
  <si>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</si>
  <si>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</si>
  <si>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</si>
  <si>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</si>
  <si>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</si>
  <si>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</si>
  <si>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</si>
  <si>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</si>
  <si>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</si>
  <si>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</si>
  <si>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</si>
  <si>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</si>
  <si>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</si>
  <si>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</si>
  <si>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</si>
  <si>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</si>
  <si>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</si>
  <si>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</si>
  <si>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</si>
  <si>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</si>
  <si>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</si>
  <si>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</si>
  <si>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</si>
  <si>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</si>
  <si>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</si>
  <si>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</si>
  <si>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</si>
  <si>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</si>
  <si>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</si>
  <si>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</si>
  <si>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</si>
  <si>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</si>
  <si>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</si>
  <si>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</si>
  <si>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</si>
  <si>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</si>
  <si>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</si>
  <si>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</si>
  <si>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</si>
  <si>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</si>
  <si>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</si>
  <si>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</si>
  <si>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</si>
  <si>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</si>
  <si>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</si>
  <si>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</si>
  <si>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</si>
  <si>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</si>
  <si>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</si>
  <si>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</si>
  <si>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</si>
  <si>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</si>
  <si>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</si>
  <si>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</si>
  <si>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</si>
  <si>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</si>
  <si>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</si>
  <si>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</si>
  <si>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</si>
  <si>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</si>
  <si>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</si>
  <si>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</si>
  <si>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</si>
  <si>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</si>
  <si>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</si>
  <si>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</si>
  <si>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</si>
  <si>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</si>
  <si>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</si>
  <si>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</si>
  <si>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</si>
  <si>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</si>
  <si>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</si>
  <si>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</si>
  <si>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</si>
  <si>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</si>
  <si>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</si>
  <si>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</si>
  <si>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</si>
  <si>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</si>
  <si>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</si>
  <si>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</si>
  <si>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</si>
  <si>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</si>
  <si>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</si>
  <si>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</si>
  <si>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</si>
  <si>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</si>
  <si>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</si>
  <si>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</si>
  <si>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</si>
  <si>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</si>
  <si>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</si>
  <si>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</si>
  <si>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</si>
  <si>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</si>
  <si>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</si>
  <si>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</si>
  <si>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</si>
  <si>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</si>
  <si>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</si>
  <si>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</si>
  <si>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</si>
  <si>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</si>
  <si>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</si>
  <si>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</si>
  <si>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</si>
  <si>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</si>
  <si>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</si>
  <si>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</si>
  <si>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</si>
  <si>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</si>
  <si>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</si>
  <si>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</si>
  <si>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</si>
  <si>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</si>
  <si>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</si>
  <si>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</si>
  <si>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</si>
  <si>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</si>
  <si>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</si>
  <si>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</si>
  <si>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</si>
  <si>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</si>
  <si>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</si>
  <si>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</si>
  <si>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</si>
  <si>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</si>
  <si>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</si>
  <si>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</si>
  <si>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</si>
  <si>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</si>
  <si>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</si>
  <si>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</si>
  <si>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</si>
  <si>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</si>
  <si>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</si>
  <si>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</si>
  <si>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</si>
  <si>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</si>
  <si>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</si>
  <si>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</si>
  <si>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</si>
  <si>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</si>
  <si>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</si>
  <si>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</si>
  <si>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</si>
  <si>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</si>
  <si>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</si>
  <si>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</si>
  <si>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</si>
  <si>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</si>
  <si>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</si>
  <si>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</si>
  <si>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</si>
  <si>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</si>
  <si>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</si>
  <si>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</si>
  <si>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</si>
  <si>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</si>
  <si>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</si>
  <si>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</si>
  <si>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</si>
  <si>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</si>
  <si>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</si>
  <si>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</si>
  <si>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</si>
  <si>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</si>
  <si>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</si>
  <si>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</si>
  <si>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</si>
  <si>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</si>
  <si>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</si>
  <si>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</si>
  <si>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</si>
  <si>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</si>
  <si>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</si>
  <si>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</si>
  <si>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</si>
  <si>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</si>
  <si>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</si>
  <si>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</si>
  <si>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</si>
  <si>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</si>
  <si>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</si>
  <si>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</si>
  <si>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</si>
  <si>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</si>
  <si>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</si>
  <si>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</si>
  <si>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</si>
  <si>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</si>
  <si>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</si>
  <si>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</si>
  <si>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</si>
  <si>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</si>
  <si>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</si>
  <si>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</si>
  <si>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</si>
  <si>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</si>
  <si>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</si>
  <si>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</si>
  <si>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</si>
  <si>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</si>
  <si>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</si>
  <si>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</si>
  <si>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</si>
  <si>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</si>
  <si>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</si>
  <si>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</si>
  <si>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</si>
  <si>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</si>
  <si>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</si>
  <si>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</si>
  <si>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</si>
  <si>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</si>
  <si>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</si>
  <si>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</si>
  <si>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</si>
  <si>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</si>
  <si>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</si>
  <si>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</si>
  <si>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</si>
  <si>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</si>
  <si>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</si>
  <si>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</si>
  <si>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</si>
  <si>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</si>
  <si>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</si>
  <si>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</si>
  <si>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</si>
  <si>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</si>
  <si>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</si>
  <si>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</si>
  <si>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</si>
  <si>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</si>
  <si>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</si>
  <si>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</si>
  <si>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</si>
  <si>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</si>
  <si>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</si>
  <si>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</si>
  <si>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</si>
  <si>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</si>
  <si>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</si>
  <si>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</si>
  <si>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</si>
  <si>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</si>
  <si>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</si>
  <si>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</si>
  <si>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</si>
  <si>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</si>
  <si>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</si>
  <si>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</si>
  <si>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</si>
  <si>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</si>
  <si>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</si>
  <si>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</si>
  <si>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</si>
  <si>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</si>
  <si>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</si>
  <si>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</si>
  <si>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</si>
  <si>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</si>
  <si>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</si>
  <si>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</si>
  <si>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</si>
  <si>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</si>
  <si>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</si>
  <si>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</si>
  <si>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</si>
  <si>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</si>
  <si>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</si>
  <si>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</si>
  <si>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</si>
  <si>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</si>
  <si>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</si>
  <si>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</si>
  <si>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</si>
  <si>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</si>
  <si>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</si>
  <si>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</si>
  <si>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</si>
  <si>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</si>
  <si>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</si>
  <si>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</si>
  <si>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</si>
  <si>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</si>
  <si>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</si>
  <si>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</si>
  <si>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</si>
  <si>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</si>
  <si>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</si>
  <si>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</si>
  <si>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</si>
  <si>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</si>
  <si>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</si>
  <si>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</si>
  <si>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</si>
  <si>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</si>
  <si>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</si>
  <si>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</si>
  <si>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</si>
  <si>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</si>
  <si>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</si>
  <si>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</si>
  <si>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</si>
  <si>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</si>
  <si>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</si>
  <si>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</si>
  <si>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</si>
  <si>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</si>
  <si>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</si>
  <si>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</si>
  <si>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</si>
  <si>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</si>
  <si>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</si>
  <si>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</si>
  <si>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</si>
  <si>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</si>
  <si>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</si>
  <si>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</si>
  <si>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</si>
  <si>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</si>
  <si>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</si>
  <si>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</si>
  <si>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</si>
  <si>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</si>
  <si>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</si>
  <si>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</si>
  <si>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</si>
  <si>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</si>
  <si>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</si>
  <si>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</si>
  <si>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</si>
  <si>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</si>
  <si>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</si>
  <si>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</si>
  <si>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</si>
  <si>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</si>
  <si>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</si>
  <si>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</si>
  <si>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</si>
  <si>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</si>
  <si>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</si>
  <si>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</si>
  <si>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</si>
  <si>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</si>
  <si>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</si>
  <si>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</si>
  <si>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</si>
  <si>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</si>
  <si>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</si>
  <si>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</si>
  <si>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</si>
  <si>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</si>
  <si>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</si>
  <si>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</si>
  <si>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</si>
  <si>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</si>
  <si>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</si>
  <si>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</si>
  <si>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</si>
  <si>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</si>
  <si>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</si>
  <si>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</si>
  <si>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</si>
  <si>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</si>
  <si>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</si>
  <si>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</si>
  <si>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</si>
  <si>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</si>
  <si>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</si>
  <si>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</si>
  <si>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</si>
  <si>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</si>
  <si>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</si>
  <si>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</si>
  <si>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</si>
  <si>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</si>
  <si>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</si>
  <si>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</si>
  <si>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</si>
  <si>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</si>
  <si>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</si>
  <si>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</si>
  <si>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</si>
  <si>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</si>
  <si>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</si>
  <si>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</si>
  <si>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</si>
  <si>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</si>
  <si>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</si>
  <si>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</si>
  <si>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</si>
  <si>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</si>
  <si>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</si>
  <si>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</si>
  <si>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</si>
  <si>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</si>
  <si>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</si>
  <si>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</si>
  <si>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</si>
  <si>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</si>
  <si>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</si>
  <si>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</si>
  <si>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</si>
  <si>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</si>
  <si>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</si>
  <si>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</si>
  <si>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</si>
  <si>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</si>
  <si>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</si>
  <si>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</si>
  <si>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</si>
  <si>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</si>
  <si>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</si>
  <si>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</si>
  <si>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</si>
  <si>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</si>
  <si>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</si>
  <si>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</si>
  <si>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</si>
  <si>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</si>
  <si>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</si>
  <si>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</si>
  <si>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</si>
  <si>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</si>
  <si>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</si>
  <si>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</si>
  <si>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</si>
  <si>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</si>
  <si>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</si>
  <si>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</si>
  <si>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</si>
  <si>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</si>
  <si>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</si>
  <si>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</si>
  <si>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</si>
  <si>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</si>
  <si>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</si>
  <si>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</si>
  <si>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</si>
  <si>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</si>
  <si>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</si>
  <si>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</si>
  <si>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</si>
  <si>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</si>
  <si>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</si>
  <si>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</si>
  <si>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</si>
  <si>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</si>
  <si>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</si>
  <si>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</si>
  <si>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</si>
  <si>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</si>
  <si>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</si>
  <si>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</si>
  <si>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</si>
  <si>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</si>
  <si>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</si>
  <si>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</si>
  <si>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</si>
  <si>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</si>
  <si>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</si>
  <si>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</si>
  <si>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</si>
  <si>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</si>
  <si>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</si>
  <si>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</si>
  <si>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</si>
  <si>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</si>
  <si>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</si>
  <si>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</si>
  <si>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</si>
  <si>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</si>
  <si>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</si>
  <si>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</si>
  <si>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</si>
  <si>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</si>
  <si>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</si>
  <si>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</si>
  <si>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</si>
  <si>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</si>
  <si>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</si>
  <si>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</si>
  <si>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</si>
  <si>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</si>
  <si>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</si>
  <si>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</si>
  <si>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</si>
  <si>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</si>
  <si>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</si>
  <si>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</si>
  <si>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</si>
  <si>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</si>
  <si>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</si>
  <si>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</si>
  <si>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</si>
  <si>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</si>
  <si>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</si>
  <si>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</si>
  <si>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</si>
  <si>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</si>
  <si>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</si>
  <si>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</si>
  <si>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</si>
  <si>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</si>
  <si>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</si>
  <si>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</si>
  <si>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</si>
  <si>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</si>
  <si>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</si>
  <si>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</si>
  <si>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</si>
  <si>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</si>
  <si>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</si>
  <si>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</si>
  <si>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</si>
  <si>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</si>
  <si>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</si>
  <si>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</si>
  <si>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</si>
  <si>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</si>
  <si>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</si>
  <si>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</si>
  <si>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</si>
  <si>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</si>
  <si>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</si>
  <si>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</si>
  <si>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</si>
  <si>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</si>
  <si>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</si>
  <si>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</si>
  <si>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</si>
  <si>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</si>
  <si>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</si>
  <si>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</si>
  <si>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</si>
  <si>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</si>
  <si>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</si>
  <si>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</si>
  <si>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</si>
  <si>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</si>
  <si>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</si>
  <si>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</si>
  <si>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</si>
  <si>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</si>
  <si>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</si>
  <si>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</si>
  <si>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</si>
  <si>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</si>
  <si>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</si>
  <si>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</si>
  <si>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</si>
  <si>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</si>
  <si>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</si>
  <si>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</si>
  <si>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</si>
  <si>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</si>
  <si>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</si>
  <si>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</si>
  <si>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</si>
  <si>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</si>
  <si>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</si>
  <si>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</si>
  <si>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</si>
  <si>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</si>
  <si>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</si>
  <si>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</si>
  <si>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</si>
  <si>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</si>
  <si>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</si>
  <si>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</si>
  <si>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</si>
  <si>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</si>
  <si>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</si>
  <si>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</si>
  <si>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</si>
  <si>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</si>
  <si>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</si>
  <si>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</si>
  <si>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</si>
  <si>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</si>
  <si>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</si>
  <si>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</si>
  <si>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</si>
  <si>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</si>
  <si>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</si>
  <si>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</si>
  <si>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</si>
  <si>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</si>
  <si>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</si>
  <si>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</si>
  <si>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</si>
  <si>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</si>
  <si>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</si>
  <si>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</si>
  <si>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</si>
  <si>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</si>
  <si>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</si>
  <si>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</si>
  <si>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</si>
  <si>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</si>
  <si>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</si>
  <si>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</si>
  <si>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</si>
  <si>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</si>
  <si>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</si>
  <si>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</si>
  <si>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</si>
  <si>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</si>
  <si>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</si>
  <si>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</si>
  <si>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</si>
  <si>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</si>
  <si>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</si>
  <si>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</si>
  <si>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</si>
  <si>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</si>
  <si>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</si>
  <si>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</si>
  <si>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</si>
  <si>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</si>
  <si>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</si>
  <si>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</si>
  <si>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</si>
  <si>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</si>
  <si>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</si>
  <si>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</si>
  <si>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</si>
  <si>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</si>
  <si>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</si>
  <si>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</si>
  <si>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</si>
  <si>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</si>
  <si>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</si>
  <si>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</si>
  <si>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</si>
  <si>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</si>
  <si>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</si>
  <si>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</si>
  <si>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</si>
  <si>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</si>
  <si>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</si>
  <si>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</si>
  <si>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</si>
  <si>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</si>
  <si>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</si>
  <si>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</si>
  <si>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</si>
  <si>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</si>
  <si>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</si>
  <si>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</si>
  <si>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</si>
  <si>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</si>
  <si>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</si>
  <si>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</si>
  <si>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</si>
  <si>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</si>
  <si>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</si>
  <si>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</si>
  <si>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</si>
  <si>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</si>
  <si>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</si>
  <si>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</si>
  <si>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</si>
  <si>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</si>
  <si>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</si>
  <si>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</si>
  <si>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</si>
  <si>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</si>
  <si>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</si>
  <si>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</si>
  <si>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</si>
  <si>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</si>
  <si>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</si>
  <si>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</si>
  <si>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</si>
  <si>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</si>
  <si>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</si>
  <si>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</si>
  <si>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</si>
  <si>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</si>
  <si>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</si>
  <si>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</si>
  <si>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</si>
  <si>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</si>
  <si>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</si>
  <si>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</si>
  <si>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</si>
  <si>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</si>
  <si>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</si>
  <si>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</si>
  <si>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</si>
  <si>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</si>
  <si>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</si>
  <si>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</si>
  <si>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</si>
  <si>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</si>
  <si>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</si>
  <si>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</si>
  <si>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</si>
  <si>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</si>
  <si>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</si>
  <si>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</si>
  <si>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</si>
  <si>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</si>
  <si>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</si>
  <si>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</si>
  <si>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</si>
  <si>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</si>
  <si>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</si>
  <si>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</si>
  <si>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</si>
  <si>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</si>
  <si>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</si>
  <si>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</si>
  <si>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</si>
  <si>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</si>
  <si>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</si>
  <si>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</si>
  <si>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</si>
  <si>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</si>
  <si>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</si>
  <si>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</si>
  <si>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</si>
  <si>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</si>
  <si>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</si>
  <si>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</si>
  <si>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</si>
  <si>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</si>
  <si>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</si>
  <si>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</si>
  <si>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</si>
  <si>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</si>
  <si>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</si>
  <si>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</si>
  <si>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</si>
  <si>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</si>
  <si>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</si>
  <si>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</si>
  <si>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</si>
  <si>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</si>
  <si>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</si>
  <si>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</si>
  <si>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</si>
  <si>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</si>
  <si>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</si>
  <si>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</si>
  <si>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</si>
  <si>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</si>
  <si>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</si>
  <si>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</si>
  <si>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</si>
  <si>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</si>
  <si>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</si>
  <si>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</si>
  <si>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</si>
  <si>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</si>
  <si>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</si>
  <si>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</si>
  <si>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</si>
  <si>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</si>
  <si>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</si>
  <si>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</si>
  <si>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</si>
  <si>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</si>
  <si>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</si>
  <si>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</si>
  <si>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</si>
  <si>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</si>
  <si>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</si>
  <si>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</si>
  <si>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</si>
  <si>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</si>
  <si>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</si>
  <si>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</si>
  <si>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</si>
  <si>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</si>
  <si>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</si>
  <si>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</si>
  <si>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</si>
  <si>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</si>
  <si>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</si>
  <si>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</si>
  <si>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</si>
  <si>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</si>
  <si>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</si>
  <si>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</si>
  <si>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</si>
  <si>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</si>
  <si>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</si>
  <si>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</si>
  <si>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</si>
  <si>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</si>
  <si>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</si>
  <si>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</si>
  <si>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</si>
  <si>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</si>
  <si>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</si>
  <si>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</si>
  <si>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</si>
  <si>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</si>
  <si>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</si>
  <si>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</si>
  <si>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</si>
  <si>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</si>
  <si>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</si>
  <si>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</si>
  <si>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</si>
  <si>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</si>
  <si>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</si>
  <si>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</si>
  <si>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</si>
  <si>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</si>
  <si>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</si>
  <si>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</si>
  <si>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</si>
  <si>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</si>
  <si>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</si>
  <si>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</si>
  <si>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</si>
  <si>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</si>
  <si>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</si>
  <si>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</si>
  <si>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</si>
  <si>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</si>
  <si>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</si>
  <si>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</si>
  <si>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</si>
  <si>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</si>
  <si>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</si>
  <si>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</si>
  <si>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</si>
  <si>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</si>
  <si>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</si>
  <si>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</si>
  <si>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</si>
  <si>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</si>
  <si>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</si>
  <si>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</si>
  <si>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</si>
  <si>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</si>
  <si>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</si>
  <si>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</si>
  <si>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</si>
  <si>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</si>
  <si>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</si>
  <si>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</si>
  <si>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</si>
  <si>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</si>
  <si>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</si>
  <si>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</si>
  <si>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</si>
  <si>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</si>
  <si>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</si>
  <si>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</si>
  <si>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</si>
  <si>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</si>
  <si>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</si>
  <si>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</si>
  <si>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</si>
  <si>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</si>
  <si>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</si>
  <si>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</si>
  <si>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</si>
  <si>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</si>
  <si>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</si>
  <si>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</si>
  <si>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</si>
  <si>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</si>
  <si>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</si>
  <si>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</si>
  <si>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</si>
  <si>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</si>
  <si>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</si>
  <si>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</si>
  <si>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</si>
  <si>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</si>
  <si>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</si>
  <si>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</si>
  <si>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</si>
  <si>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</si>
  <si>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</si>
  <si>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</si>
  <si>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</si>
  <si>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</si>
  <si>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</si>
  <si>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</si>
  <si>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</si>
  <si>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</si>
  <si>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</si>
  <si>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</si>
  <si>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</si>
  <si>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</si>
  <si>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</si>
  <si>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</si>
  <si>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</si>
  <si>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</si>
  <si>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</si>
  <si>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</si>
  <si>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</si>
  <si>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</si>
  <si>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</si>
  <si>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</si>
  <si>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</si>
  <si>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</si>
  <si>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</si>
  <si>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</si>
  <si>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</si>
  <si>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</si>
  <si>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</si>
  <si>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</si>
  <si>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</si>
  <si>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</si>
  <si>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</si>
  <si>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</si>
  <si>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</si>
  <si>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</si>
  <si>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</si>
  <si>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</si>
  <si>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</si>
  <si>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</si>
  <si>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</si>
  <si>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</si>
  <si>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</si>
  <si>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</si>
  <si>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</si>
  <si>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</si>
  <si>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</si>
  <si>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</si>
  <si>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</si>
  <si>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</si>
  <si>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</si>
  <si>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</si>
  <si>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</si>
  <si>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</si>
  <si>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</si>
  <si>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</si>
  <si>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</si>
  <si>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</si>
  <si>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</si>
  <si>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</si>
  <si>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</si>
  <si>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</si>
  <si>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</si>
  <si>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</si>
  <si>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</si>
  <si>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</si>
  <si>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</si>
  <si>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</si>
  <si>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</si>
  <si>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</si>
  <si>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</si>
  <si>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</si>
  <si>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</si>
  <si>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</si>
  <si>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</si>
  <si>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</si>
  <si>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</si>
  <si>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</si>
  <si>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</si>
  <si>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</si>
  <si>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</si>
  <si>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</si>
  <si>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</si>
  <si>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</si>
  <si>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</si>
  <si>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</si>
  <si>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</si>
  <si>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</si>
  <si>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</si>
  <si>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</si>
  <si>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</si>
  <si>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</si>
  <si>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</si>
  <si>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</si>
  <si>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</si>
  <si>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</si>
  <si>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</si>
  <si>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</si>
  <si>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</si>
  <si>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</si>
  <si>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</si>
  <si>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</si>
  <si>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</si>
  <si>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</si>
  <si>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</si>
  <si>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</si>
  <si>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</si>
  <si>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</si>
  <si>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</si>
  <si>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</si>
  <si>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</si>
  <si>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</si>
  <si>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</si>
  <si>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</si>
  <si>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</si>
  <si>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</si>
  <si>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</si>
  <si>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</si>
  <si>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</si>
  <si>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</si>
  <si>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</si>
  <si>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</si>
  <si>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</si>
  <si>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</si>
  <si>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</si>
  <si>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</si>
  <si>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</si>
  <si>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</si>
  <si>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</si>
  <si>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</si>
  <si>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</si>
  <si>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</si>
  <si>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</si>
  <si>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</si>
  <si>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</si>
  <si>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</si>
  <si>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</si>
  <si>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</si>
  <si>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</si>
  <si>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</si>
  <si>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</si>
  <si>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</si>
  <si>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</si>
  <si>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</si>
  <si>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</si>
  <si>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</si>
  <si>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</si>
  <si>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</si>
  <si>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</si>
  <si>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</si>
  <si>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</si>
  <si>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</si>
  <si>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</si>
  <si>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</si>
  <si>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</si>
  <si>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</si>
  <si>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</si>
  <si>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</si>
  <si>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</si>
  <si>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</si>
  <si>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</si>
  <si>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</si>
  <si>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</si>
  <si>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</si>
  <si>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</si>
  <si>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</si>
  <si>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</si>
  <si>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</si>
  <si>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</si>
  <si>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</si>
  <si>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</si>
  <si>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</si>
  <si>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</si>
  <si>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</si>
  <si>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</si>
  <si>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</si>
  <si>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</si>
  <si>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</si>
  <si>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</si>
  <si>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</si>
  <si>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</si>
  <si>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</si>
  <si>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</si>
  <si>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</si>
  <si>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</si>
  <si>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</si>
  <si>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</si>
  <si>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</si>
  <si>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</si>
  <si>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</si>
  <si>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</si>
  <si>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</si>
  <si>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</si>
  <si>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</si>
  <si>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</si>
  <si>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</si>
  <si>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</si>
  <si>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</si>
  <si>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</si>
  <si>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</si>
  <si>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</si>
  <si>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</si>
  <si>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</si>
  <si>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</si>
  <si>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</si>
  <si>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</si>
  <si>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</si>
  <si>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</si>
  <si>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</si>
  <si>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</si>
  <si>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</si>
  <si>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</si>
  <si>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</si>
  <si>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</si>
  <si>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</si>
  <si>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</si>
  <si>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</si>
  <si>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</si>
  <si>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</si>
  <si>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</si>
  <si>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</si>
  <si>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</si>
  <si>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</si>
  <si>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</si>
  <si>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</si>
  <si>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</si>
  <si>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</si>
  <si>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</si>
  <si>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</si>
  <si>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</si>
  <si>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</si>
  <si>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</si>
  <si>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</si>
  <si>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</si>
  <si>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</si>
  <si>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</si>
  <si>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</si>
  <si>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</si>
  <si>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</si>
  <si>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</si>
  <si>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</si>
  <si>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</si>
  <si>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</si>
  <si>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</si>
  <si>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</si>
  <si>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</si>
  <si>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</si>
  <si>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</si>
  <si>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</si>
  <si>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</si>
  <si>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</si>
  <si>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</si>
  <si>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</si>
  <si>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</si>
  <si>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</si>
  <si>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</si>
  <si>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</si>
  <si>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</si>
  <si>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</si>
  <si>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</si>
  <si>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</si>
  <si>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</si>
  <si>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</si>
  <si>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</si>
  <si>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</si>
  <si>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</si>
  <si>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</si>
  <si>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</si>
  <si>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</si>
  <si>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</si>
  <si>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</si>
  <si>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</si>
  <si>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</si>
  <si>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</si>
  <si>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</si>
  <si>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</si>
  <si>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</si>
  <si>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</si>
  <si>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</si>
  <si>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</si>
  <si>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</si>
  <si>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</si>
  <si>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</si>
  <si>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</si>
  <si>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</si>
  <si>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</si>
  <si>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</si>
  <si>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</si>
  <si>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</si>
  <si>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</si>
  <si>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</si>
  <si>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</si>
  <si>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</si>
  <si>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</si>
  <si>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</si>
  <si>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</si>
  <si>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</si>
  <si>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</si>
  <si>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</si>
  <si>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</si>
  <si>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</si>
  <si>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</si>
  <si>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</si>
  <si>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</si>
  <si>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</si>
  <si>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</si>
  <si>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</si>
  <si>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</si>
  <si>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</si>
  <si>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</si>
  <si>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</si>
  <si>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</si>
  <si>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</si>
  <si>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</si>
  <si>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</si>
  <si>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</si>
  <si>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</si>
  <si>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</si>
  <si>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</si>
  <si>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</si>
  <si>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</si>
  <si>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</si>
  <si>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</si>
  <si>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</si>
  <si>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</si>
  <si>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</si>
  <si>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</si>
  <si>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</si>
  <si>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</si>
  <si>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</si>
  <si>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</si>
  <si>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</si>
  <si>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</si>
  <si>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</si>
  <si>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</si>
  <si>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</si>
  <si>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</si>
  <si>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</si>
  <si>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</si>
  <si>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</si>
  <si>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</si>
  <si>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</si>
  <si>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</si>
  <si>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</si>
  <si>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</si>
  <si>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</si>
  <si>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</si>
  <si>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</si>
  <si>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</si>
  <si>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</si>
  <si>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</si>
  <si>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</si>
  <si>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</si>
  <si>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</si>
  <si>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</si>
  <si>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</si>
  <si>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</si>
  <si>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</si>
  <si>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</si>
  <si>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</si>
  <si>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</si>
  <si>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</si>
  <si>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</si>
  <si>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</si>
  <si>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</si>
  <si>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</si>
  <si>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</si>
  <si>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</si>
  <si>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</si>
  <si>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</si>
  <si>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</si>
  <si>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</si>
  <si>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</si>
  <si>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</si>
  <si>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</si>
  <si>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</si>
  <si>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</si>
  <si>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</si>
  <si>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</si>
  <si>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</si>
  <si>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</si>
  <si>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</si>
  <si>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</si>
  <si>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</si>
  <si>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</si>
  <si>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</si>
  <si>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</si>
  <si>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</si>
  <si>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</si>
  <si>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</si>
  <si>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</si>
  <si>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</si>
  <si>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</si>
  <si>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</si>
  <si>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</si>
  <si>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</si>
  <si>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</si>
  <si>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</si>
  <si>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</si>
  <si>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</si>
  <si>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</si>
  <si>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</si>
  <si>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</si>
  <si>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</si>
  <si>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</si>
  <si>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</si>
  <si>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</si>
  <si>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</si>
  <si>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</si>
  <si>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</si>
  <si>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</si>
  <si>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</si>
  <si>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</si>
  <si>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</si>
  <si>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</si>
  <si>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</si>
  <si>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</si>
  <si>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</si>
  <si>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</si>
  <si>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</si>
  <si>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</si>
  <si>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</si>
  <si>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</si>
  <si>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</si>
  <si>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</si>
  <si>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</si>
  <si>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</si>
  <si>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</si>
  <si>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</si>
  <si>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</si>
  <si>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</si>
  <si>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</si>
  <si>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</si>
  <si>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</si>
  <si>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</si>
  <si>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</si>
  <si>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</si>
  <si>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</si>
  <si>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</si>
  <si>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</si>
  <si>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</si>
  <si>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</si>
  <si>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</si>
  <si>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</si>
  <si>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</si>
  <si>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</si>
  <si>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</si>
  <si>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</si>
  <si>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</si>
  <si>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</si>
  <si>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</si>
  <si>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</si>
  <si>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</si>
  <si>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</si>
  <si>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</si>
  <si>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</si>
  <si>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</si>
  <si>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</si>
  <si>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</si>
  <si>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</si>
  <si>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</si>
  <si>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</si>
  <si>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</si>
  <si>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</si>
  <si>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</si>
  <si>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</si>
  <si>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</si>
  <si>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</si>
  <si>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</si>
  <si>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</si>
  <si>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</si>
  <si>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</si>
  <si>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</si>
  <si>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</si>
  <si>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</si>
  <si>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</si>
  <si>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</si>
  <si>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</si>
  <si>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</si>
  <si>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</si>
  <si>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</si>
  <si>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</si>
  <si>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</si>
  <si>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</si>
  <si>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</si>
  <si>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</si>
  <si>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</si>
  <si>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</si>
  <si>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</si>
  <si>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</si>
  <si>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</si>
  <si>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</si>
  <si>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</si>
  <si>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</si>
  <si>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</si>
  <si>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</si>
  <si>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</si>
  <si>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</si>
  <si>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</si>
  <si>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</si>
  <si>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</si>
  <si>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</si>
  <si>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</si>
  <si>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</si>
  <si>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</si>
  <si>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</si>
  <si>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</si>
  <si>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</si>
  <si>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</si>
  <si>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</si>
  <si>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</si>
  <si>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</si>
  <si>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</si>
  <si>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</si>
  <si>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</si>
  <si>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</si>
  <si>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</si>
  <si>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</si>
  <si>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</si>
  <si>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</si>
  <si>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</si>
  <si>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</si>
  <si>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</si>
  <si>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</si>
  <si>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</si>
  <si>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</si>
  <si>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</si>
  <si>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</si>
  <si>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</si>
  <si>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</si>
  <si>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</si>
  <si>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</si>
  <si>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</si>
  <si>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</si>
  <si>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</si>
  <si>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</si>
  <si>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</si>
  <si>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</si>
  <si>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</si>
  <si>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</si>
  <si>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</si>
  <si>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</si>
  <si>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</si>
  <si>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</si>
  <si>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</si>
  <si>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</si>
  <si>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</si>
  <si>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</si>
  <si>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</si>
  <si>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</si>
  <si>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</si>
  <si>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</si>
  <si>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</si>
  <si>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</si>
  <si>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</si>
  <si>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</si>
  <si>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</si>
  <si>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</si>
  <si>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</si>
  <si>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</si>
  <si>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</si>
  <si>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</si>
  <si>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</si>
  <si>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</si>
  <si>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</si>
  <si>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</si>
  <si>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</si>
  <si>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</si>
  <si>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</si>
  <si>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</si>
  <si>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</si>
  <si>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</si>
  <si>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</si>
  <si>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</si>
  <si>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</si>
  <si>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</si>
  <si>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</si>
  <si>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</si>
  <si>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</si>
  <si>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</si>
  <si>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</si>
  <si>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</si>
  <si>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</si>
  <si>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</si>
  <si>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</si>
  <si>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</si>
  <si>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</si>
  <si>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</si>
  <si>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</si>
  <si>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</si>
  <si>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</si>
  <si>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</si>
  <si>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</si>
  <si>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</si>
  <si>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</si>
  <si>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</si>
  <si>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</si>
  <si>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</si>
  <si>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</si>
  <si>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</si>
  <si>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</si>
  <si>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</si>
  <si>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</si>
  <si>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</si>
  <si>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</si>
  <si>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</si>
  <si>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</si>
  <si>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</si>
  <si>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</si>
  <si>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</si>
  <si>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</si>
  <si>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</si>
  <si>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</si>
  <si>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</si>
  <si>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</si>
  <si>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</si>
  <si>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</si>
  <si>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</si>
  <si>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</si>
  <si>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</si>
  <si>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</si>
  <si>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</si>
  <si>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</si>
  <si>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</si>
  <si>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</si>
  <si>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</si>
  <si>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</si>
  <si>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</si>
  <si>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</si>
  <si>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</si>
  <si>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</si>
  <si>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</si>
  <si>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</si>
  <si>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</si>
  <si>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</si>
  <si>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</si>
  <si>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</si>
  <si>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</si>
  <si>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</si>
  <si>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</si>
  <si>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</si>
  <si>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</si>
  <si>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</si>
  <si>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</si>
  <si>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</si>
  <si>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</si>
  <si>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</si>
  <si>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</si>
  <si>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</si>
  <si>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</si>
  <si>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</si>
  <si>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</si>
  <si>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</si>
  <si>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</si>
  <si>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</si>
  <si>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</si>
  <si>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</si>
  <si>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</si>
  <si>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</si>
  <si>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</si>
  <si>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</si>
  <si>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</si>
  <si>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</si>
  <si>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</si>
  <si>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</si>
  <si>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</si>
  <si>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</si>
  <si>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</si>
  <si>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</si>
  <si>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</si>
  <si>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</si>
  <si>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</si>
  <si>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</si>
  <si>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</si>
  <si>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</si>
  <si>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</si>
  <si>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</si>
  <si>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</si>
  <si>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</si>
  <si>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</si>
  <si>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</si>
  <si>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</si>
  <si>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</si>
  <si>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</si>
  <si>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</si>
  <si>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</si>
  <si>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</si>
  <si>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</si>
  <si>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</si>
  <si>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</si>
  <si>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</si>
  <si>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</si>
  <si>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</si>
  <si>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</si>
  <si>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</si>
  <si>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</si>
  <si>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</si>
  <si>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</si>
  <si>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</si>
  <si>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</si>
  <si>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</si>
  <si>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</si>
  <si>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</si>
  <si>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</si>
  <si>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</si>
  <si>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</si>
  <si>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</si>
  <si>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</si>
  <si>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</si>
  <si>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</si>
  <si>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</si>
  <si>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</si>
  <si>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</si>
  <si>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</si>
  <si>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</si>
  <si>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</si>
  <si>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</si>
  <si>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</si>
  <si>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</si>
  <si>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</si>
  <si>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</si>
  <si>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</si>
  <si>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</si>
  <si>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</si>
  <si>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</si>
  <si>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</si>
  <si>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</si>
  <si>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</si>
  <si>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</si>
  <si>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</si>
  <si>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</si>
  <si>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</si>
  <si>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</si>
  <si>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</si>
  <si>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</si>
  <si>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</si>
  <si>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</si>
  <si>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</si>
  <si>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</si>
  <si>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</si>
  <si>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</si>
  <si>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</si>
  <si>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</si>
  <si>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</si>
  <si>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</si>
  <si>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</si>
  <si>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</si>
  <si>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</si>
  <si>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</si>
  <si>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</si>
  <si>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</si>
  <si>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</si>
  <si>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</si>
  <si>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</si>
  <si>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</si>
  <si>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</si>
  <si>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</si>
  <si>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</si>
  <si>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</si>
  <si>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</si>
  <si>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</si>
  <si>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</si>
  <si>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</si>
  <si>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</si>
  <si>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</si>
  <si>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</si>
  <si>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</si>
  <si>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</si>
  <si>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</si>
  <si>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</si>
  <si>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</si>
  <si>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</si>
  <si>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</si>
  <si>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</si>
  <si>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</si>
  <si>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</si>
  <si>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</si>
  <si>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</si>
  <si>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</si>
  <si>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</si>
  <si>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</si>
  <si>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</si>
  <si>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</si>
  <si>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</si>
  <si>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</si>
  <si>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</si>
  <si>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</si>
  <si>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</si>
  <si>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</si>
  <si>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</si>
  <si>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</si>
  <si>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</si>
  <si>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</si>
  <si>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</si>
  <si>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</si>
  <si>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</si>
  <si>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</si>
  <si>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</si>
  <si>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</si>
  <si>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</si>
  <si>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</si>
  <si>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</si>
  <si>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</si>
  <si>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</si>
  <si>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</si>
  <si>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</si>
  <si>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</si>
  <si>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</si>
  <si>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</si>
  <si>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</si>
  <si>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</si>
  <si>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</si>
  <si>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</si>
  <si>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</si>
  <si>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</si>
  <si>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</si>
  <si>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</si>
  <si>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</si>
  <si>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</si>
  <si>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</si>
  <si>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</si>
  <si>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</si>
  <si>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</si>
  <si>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</si>
  <si>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</si>
  <si>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</si>
  <si>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</si>
  <si>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</si>
  <si>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</si>
  <si>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</si>
  <si>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</si>
  <si>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</si>
  <si>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</si>
  <si>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</si>
  <si>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</si>
  <si>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</si>
  <si>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</si>
  <si>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</si>
  <si>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</si>
  <si>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</si>
  <si>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</si>
  <si>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</si>
  <si>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</si>
  <si>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</si>
  <si>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</si>
  <si>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</si>
  <si>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</si>
  <si>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</si>
  <si>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</si>
  <si>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</si>
  <si>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</si>
  <si>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</si>
  <si>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</si>
  <si>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</si>
  <si>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</si>
  <si>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</si>
  <si>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</si>
  <si>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</si>
  <si>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</si>
  <si>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</si>
  <si>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</si>
  <si>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</si>
  <si>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</si>
  <si>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</si>
  <si>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</si>
  <si>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</si>
  <si>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</si>
  <si>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</si>
  <si>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</si>
  <si>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</si>
  <si>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</si>
  <si>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</si>
  <si>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</si>
  <si>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</si>
  <si>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</si>
  <si>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</si>
  <si>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</si>
  <si>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</si>
  <si>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</si>
  <si>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</si>
  <si>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</si>
  <si>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</si>
  <si>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</si>
  <si>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</si>
  <si>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</si>
  <si>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</si>
  <si>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</si>
  <si>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</si>
  <si>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</si>
  <si>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</si>
  <si>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</si>
  <si>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</si>
  <si>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</si>
  <si>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</si>
  <si>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</si>
  <si>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</si>
  <si>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</si>
  <si>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</si>
  <si>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</si>
  <si>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</si>
  <si>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</si>
  <si>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</si>
  <si>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</si>
  <si>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</si>
  <si>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</si>
  <si>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</si>
  <si>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</si>
  <si>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</si>
  <si>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</si>
  <si>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</si>
  <si>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</si>
  <si>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</si>
  <si>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</si>
  <si>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</si>
  <si>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</si>
  <si>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</si>
  <si>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</si>
  <si>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</si>
  <si>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</si>
  <si>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</si>
  <si>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</si>
  <si>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</si>
  <si>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</si>
  <si>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</si>
  <si>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</si>
  <si>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</si>
  <si>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</si>
  <si>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</si>
  <si>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</si>
  <si>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</si>
  <si>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</si>
  <si>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</si>
  <si>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</si>
  <si>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</si>
  <si>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</si>
  <si>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</si>
  <si>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</si>
  <si>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</si>
  <si>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</si>
  <si>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</si>
  <si>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</si>
  <si>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</si>
  <si>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</si>
  <si>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</si>
  <si>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</si>
  <si>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</si>
  <si>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</si>
  <si>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</si>
  <si>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</si>
  <si>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</si>
  <si>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</si>
  <si>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</si>
  <si>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</si>
  <si>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</si>
  <si>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</si>
  <si>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</si>
  <si>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</si>
  <si>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</si>
  <si>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</si>
  <si>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</si>
  <si>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</si>
  <si>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</si>
  <si>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</si>
  <si>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</si>
  <si>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</si>
  <si>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</si>
  <si>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</si>
  <si>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</si>
  <si>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</si>
  <si>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</si>
  <si>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</si>
  <si>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</si>
  <si>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</si>
  <si>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</si>
  <si>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</si>
  <si>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</si>
  <si>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</si>
  <si>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</si>
  <si>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</si>
  <si>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</si>
  <si>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</si>
  <si>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</si>
  <si>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</si>
  <si>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</si>
  <si>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</si>
  <si>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</si>
  <si>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</si>
  <si>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</si>
  <si>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</si>
  <si>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</si>
  <si>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</si>
  <si>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</si>
  <si>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</si>
  <si>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</si>
  <si>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</si>
  <si>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</si>
  <si>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</si>
  <si>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</si>
  <si>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</si>
  <si>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</si>
  <si>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</si>
  <si>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</si>
  <si>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</si>
  <si>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</si>
  <si>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</si>
  <si>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</si>
  <si>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</si>
  <si>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</si>
  <si>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</si>
  <si>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</si>
  <si>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</si>
  <si>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</si>
  <si>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</si>
  <si>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</si>
  <si>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</si>
  <si>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</si>
  <si>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</si>
  <si>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</si>
  <si>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</si>
  <si>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</si>
  <si>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</si>
  <si>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</si>
  <si>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</si>
  <si>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</si>
  <si>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</si>
  <si>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</si>
  <si>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</si>
  <si>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</si>
  <si>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</si>
  <si>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</si>
  <si>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</si>
  <si>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</si>
  <si>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</si>
  <si>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</si>
  <si>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</si>
  <si>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</si>
  <si>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</si>
  <si>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</si>
  <si>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</si>
  <si>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</si>
  <si>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</si>
  <si>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</si>
  <si>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</si>
  <si>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</si>
  <si>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</si>
  <si>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</si>
  <si>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</si>
  <si>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</si>
  <si>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</si>
  <si>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</si>
  <si>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</si>
  <si>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</si>
  <si>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</si>
  <si>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</si>
  <si>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</si>
  <si>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</si>
  <si>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</si>
  <si>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</si>
  <si>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</si>
  <si>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</si>
  <si>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</si>
  <si>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</si>
  <si>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</si>
  <si>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</si>
  <si>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</si>
  <si>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</si>
  <si>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</si>
  <si>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</si>
  <si>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</si>
  <si>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</si>
  <si>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</si>
  <si>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</si>
  <si>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</si>
  <si>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</si>
  <si>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</si>
  <si>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</si>
  <si>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</si>
  <si>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</si>
  <si>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</si>
  <si>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</si>
  <si>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</si>
  <si>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</si>
  <si>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</si>
  <si>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</si>
  <si>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</si>
  <si>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</si>
  <si>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</si>
  <si>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</si>
  <si>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</si>
  <si>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</si>
  <si>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</si>
  <si>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</si>
  <si>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</si>
  <si>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</si>
  <si>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</si>
  <si>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</si>
  <si>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</si>
  <si>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</si>
  <si>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</si>
  <si>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</si>
  <si>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</si>
  <si>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</si>
  <si>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</si>
  <si>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</si>
  <si>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</si>
  <si>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</si>
  <si>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</si>
  <si>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</si>
  <si>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</si>
  <si>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</si>
  <si>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</si>
  <si>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</si>
  <si>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</si>
  <si>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</si>
  <si>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</si>
  <si>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</si>
  <si>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</si>
  <si>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</si>
  <si>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</si>
  <si>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</si>
  <si>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</si>
  <si>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</si>
  <si>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</si>
  <si>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</si>
  <si>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</si>
  <si>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</si>
  <si>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</si>
  <si>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</si>
  <si>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</si>
  <si>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</si>
  <si>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</si>
  <si>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</si>
  <si>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</si>
  <si>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</si>
  <si>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</si>
  <si>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</si>
  <si>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</si>
  <si>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</si>
  <si>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</si>
  <si>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</si>
  <si>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</si>
  <si>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</si>
  <si>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</si>
  <si>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</si>
  <si>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</si>
  <si>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</si>
  <si>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</si>
  <si>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</si>
  <si>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</si>
  <si>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</si>
  <si>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</si>
  <si>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</si>
  <si>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</si>
  <si>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</si>
  <si>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</si>
  <si>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</si>
  <si>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</si>
  <si>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</si>
  <si>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</si>
  <si>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</si>
  <si>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</si>
  <si>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</si>
  <si>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</si>
  <si>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</si>
  <si>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</si>
  <si>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</si>
  <si>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</si>
  <si>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</si>
  <si>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</si>
  <si>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</si>
  <si>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</si>
  <si>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</si>
  <si>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</si>
  <si>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</si>
  <si>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</si>
  <si>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</si>
  <si>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</si>
  <si>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</si>
  <si>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</si>
  <si>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</si>
  <si>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</si>
  <si>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</si>
  <si>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</si>
  <si>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</si>
  <si>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</si>
  <si>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</si>
  <si>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</si>
  <si>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</si>
  <si>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</si>
  <si>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</si>
  <si>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</si>
  <si>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</si>
  <si>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</si>
  <si>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</si>
  <si>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</si>
  <si>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</si>
  <si>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</si>
  <si>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</si>
  <si>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</si>
  <si>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</si>
  <si>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</si>
  <si>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</si>
  <si>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</si>
  <si>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</si>
  <si>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</si>
  <si>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</si>
  <si>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</si>
  <si>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</si>
  <si>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</si>
  <si>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</si>
  <si>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</si>
  <si>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</si>
  <si>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</si>
  <si>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</si>
  <si>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</si>
  <si>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</si>
  <si>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</si>
  <si>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</si>
  <si>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</si>
  <si>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</si>
  <si>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</si>
  <si>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</si>
  <si>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</si>
  <si>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</si>
  <si>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</si>
  <si>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</si>
  <si>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</si>
  <si>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</si>
  <si>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</si>
  <si>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</si>
  <si>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</si>
  <si>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</si>
  <si>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</si>
  <si>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</si>
  <si>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</si>
  <si>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</si>
  <si>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</si>
  <si>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</si>
  <si>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</si>
  <si>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</si>
  <si>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</si>
  <si>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</si>
  <si>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</si>
  <si>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</si>
  <si>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</si>
  <si>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</si>
  <si>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</si>
  <si>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</si>
  <si>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</si>
  <si>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</si>
  <si>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</si>
  <si>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</si>
  <si>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</si>
  <si>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</si>
  <si>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</si>
  <si>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</si>
  <si>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</si>
  <si>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</si>
  <si>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</si>
  <si>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</si>
  <si>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</si>
  <si>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</si>
  <si>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</si>
  <si>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</si>
  <si>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</si>
  <si>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</si>
  <si>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</si>
  <si>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</si>
  <si>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</si>
  <si>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</si>
  <si>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</si>
  <si>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</si>
  <si>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</si>
  <si>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</si>
  <si>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</si>
  <si>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</si>
  <si>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</si>
  <si>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</si>
  <si>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</si>
  <si>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</si>
  <si>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</si>
  <si>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</si>
  <si>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</si>
  <si>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</si>
  <si>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</si>
  <si>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</si>
  <si>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</si>
  <si>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</si>
  <si>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</si>
  <si>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</si>
  <si>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</si>
  <si>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</si>
  <si>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</si>
  <si>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</si>
  <si>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</si>
  <si>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</si>
  <si>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</si>
  <si>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</si>
  <si>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</si>
  <si>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</si>
  <si>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</si>
  <si>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</si>
  <si>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</si>
  <si>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</si>
  <si>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</si>
  <si>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</si>
  <si>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</si>
  <si>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</si>
  <si>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</si>
  <si>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</si>
  <si>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</si>
  <si>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</si>
  <si>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</si>
  <si>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</si>
  <si>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</si>
  <si>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</si>
  <si>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</si>
  <si>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</si>
  <si>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</si>
  <si>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</si>
  <si>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</si>
  <si>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</si>
  <si>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</si>
  <si>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</si>
  <si>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</si>
  <si>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</si>
  <si>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</si>
  <si>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</si>
  <si>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</si>
  <si>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</si>
  <si>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</si>
  <si>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</si>
  <si>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</si>
  <si>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</si>
  <si>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</si>
  <si>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</si>
  <si>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</si>
  <si>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</si>
  <si>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</si>
  <si>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</si>
  <si>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</si>
  <si>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</si>
  <si>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</si>
  <si>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</si>
  <si>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</si>
  <si>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</si>
  <si>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</si>
  <si>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</si>
  <si>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</si>
  <si>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</si>
  <si>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</si>
  <si>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</si>
  <si>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</si>
  <si>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</si>
  <si>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</si>
  <si>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</si>
  <si>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</si>
  <si>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</si>
  <si>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</si>
  <si>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</si>
  <si>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</si>
  <si>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</si>
  <si>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</si>
  <si>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</si>
  <si>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</si>
  <si>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</si>
  <si>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</si>
  <si>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</si>
  <si>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</si>
  <si>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</si>
  <si>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</si>
  <si>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</si>
  <si>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</si>
  <si>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</si>
  <si>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</si>
  <si>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</si>
  <si>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</si>
  <si>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</si>
  <si>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</si>
  <si>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</si>
  <si>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</si>
  <si>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</si>
  <si>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</si>
  <si>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</si>
  <si>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</si>
  <si>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</si>
  <si>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</si>
  <si>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</si>
  <si>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</si>
  <si>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</si>
  <si>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</si>
  <si>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</si>
  <si>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</si>
  <si>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</si>
  <si>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</si>
  <si>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</si>
  <si>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</si>
  <si>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</si>
  <si>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</si>
  <si>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</si>
  <si>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</si>
  <si>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</si>
  <si>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</si>
  <si>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</si>
  <si>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</si>
  <si>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</si>
  <si>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</si>
  <si>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</si>
  <si>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</si>
  <si>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</si>
  <si>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</si>
  <si>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</si>
  <si>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</si>
  <si>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</si>
  <si>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</si>
  <si>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</si>
  <si>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</si>
  <si>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</si>
  <si>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</si>
  <si>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</si>
  <si>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</si>
  <si>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</si>
  <si>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</si>
  <si>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</si>
  <si>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</si>
  <si>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</si>
  <si>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</si>
  <si>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</si>
  <si>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</si>
  <si>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</si>
  <si>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</si>
  <si>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</si>
  <si>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</si>
  <si>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</si>
  <si>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</si>
  <si>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</si>
  <si>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</si>
  <si>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</si>
  <si>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</si>
  <si>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</si>
  <si>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</si>
  <si>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</si>
  <si>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</si>
  <si>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</si>
  <si>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</si>
  <si>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</si>
  <si>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</si>
  <si>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</si>
  <si>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</si>
  <si>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</si>
  <si>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</si>
  <si>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</si>
  <si>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</si>
  <si>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</si>
  <si>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</si>
  <si>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</si>
  <si>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</si>
  <si>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</si>
  <si>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</si>
  <si>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</si>
  <si>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</si>
  <si>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</si>
  <si>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</si>
  <si>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</si>
  <si>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</si>
  <si>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</si>
  <si>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</si>
  <si>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</si>
  <si>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</si>
  <si>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</si>
  <si>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</si>
  <si>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</si>
  <si>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</si>
  <si>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</si>
  <si>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</si>
  <si>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</si>
  <si>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</si>
  <si>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</si>
  <si>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</si>
  <si>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</si>
  <si>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</si>
  <si>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</si>
  <si>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</si>
  <si>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</si>
  <si>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</si>
  <si>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</si>
  <si>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</si>
  <si>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</si>
  <si>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</si>
  <si>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</si>
  <si>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</si>
  <si>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</si>
  <si>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</si>
  <si>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</si>
  <si>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</si>
  <si>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</si>
  <si>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</si>
  <si>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</si>
  <si>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</si>
  <si>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</si>
  <si>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</si>
  <si>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</si>
  <si>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</si>
  <si>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</si>
  <si>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</si>
  <si>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</si>
  <si>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</si>
  <si>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</si>
  <si>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</si>
  <si>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</si>
  <si>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</si>
  <si>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</si>
  <si>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</si>
  <si>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</si>
  <si>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</si>
  <si>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</si>
  <si>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</si>
  <si>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</si>
  <si>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</si>
  <si>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</si>
  <si>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</si>
  <si>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</si>
  <si>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</si>
  <si>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</si>
  <si>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</si>
  <si>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</si>
  <si>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</si>
  <si>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</si>
  <si>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</si>
  <si>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</si>
  <si>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</si>
  <si>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</si>
  <si>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</si>
  <si>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</si>
  <si>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</si>
  <si>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</si>
  <si>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</si>
  <si>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</si>
  <si>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</si>
  <si>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</si>
  <si>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</si>
  <si>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</si>
  <si>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</si>
  <si>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</si>
  <si>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</si>
  <si>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</si>
  <si>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</si>
  <si>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</si>
  <si>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</si>
  <si>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</si>
  <si>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</si>
  <si>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</si>
  <si>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</si>
  <si>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</si>
  <si>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</si>
  <si>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</si>
  <si>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</si>
  <si>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</si>
  <si>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</si>
  <si>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</si>
  <si>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</si>
  <si>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</si>
  <si>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</si>
  <si>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</si>
  <si>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</si>
  <si>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</si>
  <si>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</si>
  <si>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</si>
  <si>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</si>
  <si>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</si>
  <si>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</si>
  <si>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</si>
  <si>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</si>
  <si>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</si>
  <si>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</si>
  <si>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</si>
  <si>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</si>
  <si>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</si>
  <si>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</si>
  <si>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</si>
  <si>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</si>
  <si>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</si>
  <si>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</si>
  <si>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</si>
  <si>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</si>
  <si>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</si>
  <si>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</si>
  <si>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</si>
  <si>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</si>
  <si>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</si>
  <si>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</si>
  <si>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</si>
  <si>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</si>
  <si>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</si>
  <si>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</si>
  <si>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</si>
  <si>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</si>
  <si>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</si>
  <si>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</si>
  <si>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</si>
  <si>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</si>
  <si>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</si>
  <si>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</si>
  <si>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</si>
  <si>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</si>
  <si>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</si>
  <si>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</si>
  <si>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</si>
  <si>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</si>
  <si>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</si>
  <si>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</si>
  <si>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</si>
  <si>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</si>
  <si>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</si>
  <si>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</si>
  <si>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</si>
  <si>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</si>
  <si>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</si>
  <si>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</si>
  <si>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</si>
  <si>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</si>
  <si>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</si>
  <si>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</si>
  <si>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</si>
  <si>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</si>
  <si>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</si>
  <si>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</si>
  <si>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</si>
  <si>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</si>
  <si>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</si>
  <si>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</si>
  <si>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</si>
  <si>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</si>
  <si>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</si>
  <si>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</si>
  <si>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</si>
  <si>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</si>
  <si>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</si>
  <si>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</si>
  <si>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</si>
  <si>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</si>
  <si>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</si>
  <si>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</si>
  <si>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</si>
  <si>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</si>
  <si>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</si>
  <si>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</si>
  <si>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</si>
  <si>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</si>
  <si>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</si>
  <si>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</si>
  <si>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</si>
  <si>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</si>
  <si>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</si>
  <si>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</si>
  <si>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</si>
  <si>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</si>
  <si>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</si>
  <si>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</si>
  <si>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</si>
  <si>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</si>
  <si>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</si>
  <si>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</si>
  <si>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</si>
  <si>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</si>
  <si>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</si>
  <si>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</si>
  <si>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</si>
  <si>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</si>
  <si>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</si>
  <si>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</si>
  <si>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</si>
  <si>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</si>
  <si>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</si>
  <si>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</si>
  <si>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</si>
  <si>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</si>
  <si>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</si>
  <si>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</si>
  <si>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</si>
  <si>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</si>
  <si>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</si>
  <si>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</si>
  <si>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</si>
  <si>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</si>
  <si>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</si>
  <si>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</si>
  <si>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</si>
  <si>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</si>
  <si>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</si>
  <si>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</si>
  <si>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</si>
  <si>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</si>
  <si>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</si>
  <si>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</si>
  <si>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</si>
  <si>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</si>
  <si>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</si>
  <si>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</si>
  <si>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</si>
  <si>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</si>
  <si>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</si>
  <si>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</si>
  <si>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</si>
  <si>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</si>
  <si>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</si>
  <si>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</si>
  <si>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</si>
  <si>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</si>
  <si>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</si>
  <si>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</si>
  <si>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</si>
  <si>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</si>
  <si>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</si>
  <si>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</si>
  <si>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</si>
  <si>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</si>
  <si>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</si>
  <si>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</si>
  <si>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</si>
  <si>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</si>
  <si>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</si>
  <si>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</si>
  <si>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</si>
  <si>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</si>
  <si>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</si>
  <si>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</si>
  <si>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</si>
  <si>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</si>
  <si>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</si>
  <si>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</si>
  <si>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</si>
  <si>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</si>
  <si>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</si>
  <si>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</si>
  <si>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</si>
  <si>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</si>
  <si>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</si>
  <si>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</si>
  <si>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</si>
  <si>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</si>
  <si>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</si>
  <si>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</si>
  <si>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</si>
  <si>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</si>
  <si>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</si>
  <si>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</si>
  <si>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</si>
  <si>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</si>
  <si>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</si>
  <si>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</si>
  <si>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</si>
  <si>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</si>
  <si>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</si>
  <si>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</si>
  <si>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</si>
  <si>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</si>
  <si>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</si>
  <si>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</si>
  <si>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</si>
  <si>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</si>
  <si>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</si>
  <si>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</si>
  <si>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</si>
  <si>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</si>
  <si>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</si>
  <si>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</si>
  <si>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</si>
  <si>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</si>
  <si>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</si>
  <si>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</si>
  <si>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</si>
  <si>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</si>
  <si>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</si>
  <si>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</si>
  <si>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</si>
  <si>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</si>
  <si>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</si>
  <si>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</si>
  <si>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</si>
  <si>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</si>
  <si>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</si>
  <si>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</si>
  <si>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</si>
  <si>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</si>
  <si>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</si>
  <si>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</si>
  <si>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</si>
  <si>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</si>
  <si>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</si>
  <si>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</si>
  <si>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</si>
  <si>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</si>
  <si>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</si>
  <si>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</si>
  <si>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</si>
  <si>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</si>
  <si>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</si>
  <si>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</si>
  <si>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</si>
  <si>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</si>
  <si>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</si>
  <si>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</si>
  <si>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</si>
  <si>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</si>
  <si>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</si>
  <si>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</si>
  <si>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</si>
  <si>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</si>
  <si>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</si>
  <si>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</si>
  <si>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</si>
  <si>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</si>
  <si>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</si>
  <si>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</si>
  <si>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</si>
  <si>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</si>
  <si>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</si>
  <si>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</si>
  <si>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</si>
  <si>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</si>
  <si>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</si>
  <si>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</si>
  <si>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</si>
  <si>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</si>
  <si>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</si>
  <si>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</si>
  <si>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</si>
  <si>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</si>
  <si>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</si>
  <si>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</si>
  <si>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</si>
  <si>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</si>
  <si>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</si>
  <si>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</si>
  <si>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</si>
  <si>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</si>
  <si>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</si>
  <si>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</si>
  <si>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</si>
  <si>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</si>
  <si>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</si>
  <si>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</si>
  <si>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</si>
  <si>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</si>
  <si>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</si>
  <si>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</si>
  <si>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</si>
  <si>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</si>
  <si>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</si>
  <si>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</si>
  <si>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</si>
  <si>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</si>
  <si>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</si>
  <si>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</si>
  <si>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</si>
  <si>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</si>
  <si>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</si>
  <si>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</si>
  <si>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</si>
  <si>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</si>
  <si>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</si>
  <si>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</si>
  <si>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</si>
  <si>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</si>
  <si>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</si>
  <si>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</si>
  <si>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</si>
  <si>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</si>
  <si>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</si>
  <si>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</si>
  <si>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</si>
  <si>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</si>
  <si>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</si>
  <si>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</si>
  <si>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</si>
  <si>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</si>
  <si>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</si>
  <si>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</si>
  <si>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</si>
  <si>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</si>
  <si>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</si>
  <si>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</si>
  <si>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</si>
  <si>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</si>
  <si>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</si>
  <si>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</si>
  <si>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</si>
  <si>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</si>
  <si>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</si>
  <si>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</si>
  <si>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</si>
  <si>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</si>
  <si>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</si>
  <si>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</si>
  <si>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</si>
  <si>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</si>
  <si>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</si>
  <si>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</si>
  <si>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</si>
  <si>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</si>
  <si>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</si>
  <si>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</si>
  <si>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</si>
  <si>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</si>
  <si>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</si>
  <si>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</si>
  <si>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</si>
  <si>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</si>
  <si>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</si>
  <si>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</si>
  <si>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</si>
  <si>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</si>
  <si>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</si>
  <si>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</si>
  <si>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</si>
  <si>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</si>
  <si>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</si>
  <si>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</si>
  <si>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</si>
  <si>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</si>
  <si>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</si>
  <si>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</si>
  <si>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</si>
  <si>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</si>
  <si>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</si>
  <si>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</si>
  <si>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</si>
  <si>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</si>
  <si>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</si>
  <si>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</si>
  <si>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</si>
  <si>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</si>
  <si>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</si>
  <si>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</si>
  <si>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</si>
  <si>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</si>
  <si>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</si>
  <si>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</si>
  <si>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</si>
  <si>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</si>
  <si>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</si>
  <si>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</si>
  <si>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</si>
  <si>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</si>
  <si>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</si>
  <si>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</si>
  <si>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</si>
  <si>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</si>
  <si>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</si>
  <si>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</si>
  <si>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</si>
  <si>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</si>
  <si>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</si>
  <si>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</si>
  <si>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</si>
  <si>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</si>
  <si>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</si>
  <si>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</si>
  <si>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</si>
  <si>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</si>
  <si>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</si>
  <si>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</si>
  <si>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</si>
  <si>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</si>
  <si>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</si>
  <si>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</si>
  <si>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</si>
  <si>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</si>
  <si>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</si>
  <si>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</si>
  <si>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</si>
  <si>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</si>
  <si>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</si>
  <si>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</si>
  <si>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</si>
  <si>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</si>
  <si>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</si>
  <si>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</si>
  <si>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</si>
  <si>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</si>
  <si>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</si>
  <si>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</si>
  <si>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</si>
  <si>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</si>
  <si>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</si>
  <si>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</si>
  <si>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</si>
  <si>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</si>
  <si>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</si>
  <si>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</si>
  <si>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</si>
  <si>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</si>
  <si>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</si>
  <si>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</si>
  <si>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</si>
  <si>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</si>
  <si>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</si>
  <si>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</si>
  <si>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</si>
  <si>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</si>
  <si>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</si>
  <si>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</si>
  <si>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</si>
  <si>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</si>
  <si>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</si>
  <si>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</si>
  <si>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</si>
  <si>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</si>
  <si>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</si>
  <si>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</si>
  <si>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</si>
  <si>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</si>
  <si>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</si>
  <si>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</si>
  <si>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</si>
  <si>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</si>
  <si>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</si>
  <si>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</si>
  <si>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</si>
  <si>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</si>
  <si>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</si>
  <si>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</si>
  <si>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</si>
  <si>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</si>
  <si>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</si>
  <si>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</si>
  <si>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</si>
  <si>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</si>
  <si>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</si>
  <si>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</si>
  <si>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</si>
  <si>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</si>
  <si>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</si>
  <si>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</si>
  <si>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</si>
  <si>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</si>
  <si>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</si>
  <si>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</si>
  <si>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</si>
  <si>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</si>
  <si>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</si>
  <si>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</si>
  <si>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</si>
  <si>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</si>
  <si>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</si>
  <si>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</si>
  <si>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</si>
  <si>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</si>
  <si>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</si>
  <si>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</si>
  <si>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</si>
  <si>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</si>
  <si>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</si>
  <si>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</si>
  <si>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</si>
  <si>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</si>
  <si>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</si>
  <si>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</si>
  <si>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</si>
  <si>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</si>
  <si>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</si>
  <si>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</si>
  <si>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</si>
  <si>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</si>
  <si>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</si>
  <si>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</si>
  <si>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</si>
  <si>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</si>
  <si>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</si>
  <si>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</si>
  <si>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</si>
  <si>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</si>
  <si>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</si>
  <si>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</si>
  <si>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</si>
  <si>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</si>
  <si>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</si>
  <si>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</si>
  <si>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</si>
  <si>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</si>
  <si>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</si>
  <si>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</si>
  <si>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</si>
  <si>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</si>
  <si>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</si>
  <si>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</si>
  <si>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</si>
  <si>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</si>
  <si>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</si>
  <si>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</si>
  <si>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</si>
  <si>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</si>
  <si>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</si>
  <si>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</si>
  <si>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</si>
  <si>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</si>
  <si>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</si>
  <si>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</si>
  <si>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</si>
  <si>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</si>
  <si>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</si>
  <si>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</si>
  <si>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</si>
  <si>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</si>
  <si>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</si>
  <si>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</si>
  <si>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</si>
  <si>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</si>
  <si>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</si>
  <si>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</si>
  <si>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</si>
  <si>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</si>
  <si>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</si>
  <si>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</si>
  <si>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</si>
  <si>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</si>
  <si>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</si>
  <si>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</si>
  <si>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</si>
  <si>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</si>
  <si>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</si>
  <si>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</si>
  <si>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</si>
  <si>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</si>
  <si>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</si>
  <si>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</si>
  <si>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</si>
  <si>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</si>
  <si>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</si>
  <si>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</si>
  <si>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</si>
  <si>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</si>
  <si>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</si>
  <si>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</si>
  <si>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</si>
  <si>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</si>
  <si>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</si>
  <si>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</si>
  <si>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</si>
  <si>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</si>
  <si>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</si>
  <si>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</si>
  <si>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</si>
  <si>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</si>
  <si>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</si>
  <si>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</si>
  <si>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</si>
  <si>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</si>
  <si>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</si>
  <si>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</si>
  <si>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</si>
  <si>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</si>
  <si>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</si>
  <si>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</si>
  <si>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</si>
  <si>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</si>
  <si>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</si>
  <si>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</si>
  <si>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</si>
  <si>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</si>
  <si>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</si>
  <si>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</si>
  <si>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</si>
  <si>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</si>
  <si>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</si>
  <si>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</si>
  <si>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</si>
  <si>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</si>
  <si>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</si>
  <si>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</si>
  <si>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</si>
  <si>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</si>
  <si>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</si>
  <si>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</si>
  <si>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</si>
  <si>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</si>
  <si>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</si>
  <si>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</si>
  <si>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</si>
  <si>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</si>
  <si>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</si>
  <si>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</si>
  <si>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</si>
  <si>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</si>
  <si>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</si>
  <si>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</si>
  <si>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</si>
  <si>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</si>
  <si>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</si>
  <si>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</si>
  <si>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</si>
  <si>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</si>
  <si>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</si>
  <si>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</si>
  <si>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</si>
  <si>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</si>
  <si>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</si>
  <si>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</si>
  <si>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</si>
  <si>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</si>
  <si>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</si>
  <si>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</si>
  <si>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</si>
  <si>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</si>
  <si>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</si>
  <si>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</si>
  <si>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</si>
  <si>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</si>
  <si>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</si>
  <si>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</si>
  <si>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</si>
  <si>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</si>
  <si>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</si>
  <si>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</si>
  <si>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</si>
  <si>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</si>
  <si>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</si>
  <si>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</si>
  <si>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</si>
  <si>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</si>
  <si>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</si>
  <si>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</si>
  <si>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</si>
  <si>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</si>
  <si>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</si>
  <si>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</si>
  <si>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</si>
  <si>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</si>
  <si>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</si>
  <si>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</si>
  <si>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</si>
  <si>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</si>
  <si>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</si>
  <si>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</si>
  <si>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</si>
  <si>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</si>
  <si>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</si>
  <si>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</si>
  <si>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</si>
  <si>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</si>
  <si>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</si>
  <si>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</si>
  <si>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</si>
  <si>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</si>
  <si>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</si>
  <si>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</si>
  <si>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</si>
  <si>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</si>
  <si>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</si>
  <si>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</si>
  <si>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</si>
  <si>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</si>
  <si>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</si>
  <si>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</si>
  <si>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</si>
  <si>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</si>
  <si>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</si>
  <si>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</si>
  <si>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</si>
  <si>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</si>
  <si>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</si>
  <si>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</si>
  <si>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</si>
  <si>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</si>
  <si>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</si>
  <si>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</si>
  <si>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</si>
  <si>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</si>
  <si>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</si>
  <si>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</si>
  <si>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</si>
  <si>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</si>
  <si>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</si>
  <si>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</si>
  <si>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</si>
  <si>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</si>
  <si>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</si>
  <si>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</si>
  <si>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</si>
  <si>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</si>
  <si>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</si>
  <si>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</si>
  <si>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</si>
  <si>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</si>
  <si>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</si>
  <si>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</si>
  <si>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</si>
  <si>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</si>
  <si>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</si>
  <si>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</si>
  <si>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</si>
  <si>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</si>
  <si>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</si>
  <si>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</si>
  <si>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</si>
  <si>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</si>
  <si>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</si>
  <si>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</si>
  <si>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</si>
  <si>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</si>
  <si>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</si>
  <si>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</si>
  <si>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</si>
  <si>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</si>
  <si>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</si>
  <si>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</si>
  <si>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</si>
  <si>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</si>
  <si>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</si>
  <si>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</si>
  <si>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</si>
  <si>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</si>
  <si>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</si>
  <si>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</si>
  <si>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</si>
  <si>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</si>
  <si>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</si>
  <si>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</si>
  <si>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</si>
  <si>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</si>
  <si>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</si>
  <si>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</si>
  <si>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</si>
  <si>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</si>
  <si>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</si>
  <si>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</si>
  <si>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</si>
  <si>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</si>
  <si>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</si>
  <si>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</si>
  <si>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</si>
  <si>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</si>
  <si>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</si>
  <si>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</si>
  <si>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</si>
  <si>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</si>
  <si>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</si>
  <si>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</si>
  <si>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</si>
  <si>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</si>
  <si>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</si>
  <si>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</si>
  <si>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</si>
  <si>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</si>
  <si>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</si>
  <si>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</si>
  <si>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</si>
  <si>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</si>
  <si>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</si>
  <si>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</si>
  <si>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</si>
  <si>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</si>
  <si>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</si>
  <si>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</si>
  <si>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</si>
  <si>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</si>
  <si>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</si>
  <si>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</si>
  <si>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</si>
  <si>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</si>
  <si>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</si>
  <si>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</si>
  <si>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</si>
  <si>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</si>
  <si>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</si>
  <si>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</si>
  <si>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</si>
  <si>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</si>
  <si>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</si>
  <si>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</si>
  <si>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</si>
  <si>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</si>
  <si>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</si>
  <si>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</si>
  <si>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</si>
  <si>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</si>
  <si>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</si>
  <si>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</si>
  <si>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</si>
  <si>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</si>
  <si>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</si>
  <si>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</si>
  <si>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</si>
  <si>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</si>
  <si>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</si>
  <si>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</si>
  <si>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</si>
  <si>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</si>
  <si>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</si>
  <si>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</si>
  <si>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</si>
  <si>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</si>
  <si>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</si>
  <si>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</si>
  <si>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</si>
  <si>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</si>
  <si>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</si>
  <si>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</si>
  <si>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</si>
  <si>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</si>
  <si>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</si>
  <si>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</si>
  <si>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</si>
  <si>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</si>
  <si>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</si>
  <si>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</si>
  <si>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</si>
  <si>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</si>
  <si>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</si>
  <si>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</si>
  <si>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</si>
  <si>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</si>
  <si>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</si>
  <si>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</si>
  <si>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</si>
  <si>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</si>
  <si>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</si>
  <si>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</si>
  <si>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</si>
  <si>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</si>
  <si>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</si>
  <si>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</si>
  <si>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</si>
  <si>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</si>
  <si>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</si>
  <si>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</si>
  <si>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</si>
  <si>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</si>
  <si>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</si>
  <si>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</si>
  <si>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</si>
  <si>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</si>
  <si>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</si>
  <si>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</si>
  <si>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</si>
  <si>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</si>
  <si>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</si>
  <si>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</si>
  <si>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</si>
  <si>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</si>
  <si>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</si>
  <si>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</si>
  <si>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</si>
  <si>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</si>
  <si>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</si>
  <si>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</si>
  <si>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</si>
  <si>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</si>
  <si>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</si>
  <si>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</si>
  <si>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</si>
  <si>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</si>
  <si>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</si>
  <si>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</si>
  <si>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</si>
  <si>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</si>
  <si>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</si>
  <si>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</si>
  <si>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</si>
  <si>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</si>
  <si>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</si>
  <si>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</si>
  <si>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</si>
  <si>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</si>
  <si>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</si>
  <si>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</si>
  <si>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</si>
  <si>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</si>
  <si>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</si>
  <si>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</si>
  <si>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</si>
  <si>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</si>
  <si>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</si>
  <si>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</si>
  <si>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</si>
  <si>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</si>
  <si>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</si>
  <si>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</si>
  <si>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</si>
  <si>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</si>
  <si>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</si>
  <si>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</si>
  <si>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</si>
  <si>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</si>
  <si>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</si>
  <si>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</si>
  <si>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</si>
  <si>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</si>
  <si>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</si>
  <si>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</si>
  <si>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</si>
  <si>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</si>
  <si>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</si>
  <si>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</si>
  <si>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</si>
  <si>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</si>
  <si>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</si>
  <si>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</si>
  <si>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</si>
  <si>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</si>
  <si>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</si>
  <si>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</si>
  <si>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</si>
  <si>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</si>
  <si>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</si>
  <si>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</si>
  <si>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</si>
  <si>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</si>
  <si>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</si>
  <si>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</si>
  <si>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</si>
  <si>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</si>
  <si>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</si>
  <si>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</si>
  <si>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</si>
  <si>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</si>
  <si>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</si>
  <si>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</si>
  <si>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</si>
  <si>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</si>
  <si>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</si>
  <si>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</si>
  <si>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</si>
  <si>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</si>
  <si>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</si>
  <si>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</si>
  <si>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</si>
  <si>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</si>
  <si>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</si>
  <si>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</si>
  <si>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</si>
  <si>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</si>
  <si>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</si>
  <si>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</si>
  <si>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</si>
  <si>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</si>
  <si>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</si>
  <si>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</si>
  <si>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</si>
  <si>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</si>
  <si>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</si>
  <si>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</si>
  <si>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</si>
  <si>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</si>
  <si>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</si>
  <si>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</si>
  <si>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</si>
  <si>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</si>
  <si>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</si>
  <si>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</si>
  <si>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</si>
  <si>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</si>
  <si>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</si>
  <si>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</si>
  <si>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</si>
  <si>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</si>
  <si>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</si>
  <si>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</si>
  <si>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</si>
  <si>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</si>
  <si>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</si>
  <si>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</si>
  <si>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</si>
  <si>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</si>
  <si>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</si>
  <si>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</si>
  <si>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</si>
  <si>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</si>
  <si>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</si>
  <si>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</si>
  <si>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</si>
  <si>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</si>
  <si>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</si>
  <si>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</si>
  <si>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</si>
  <si>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</si>
  <si>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</si>
  <si>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</si>
  <si>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</si>
  <si>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</si>
  <si>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</si>
  <si>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</si>
  <si>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</si>
  <si>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</si>
  <si>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</si>
  <si>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</si>
  <si>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</si>
  <si>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</si>
  <si>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</si>
  <si>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</si>
  <si>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</si>
  <si>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</si>
  <si>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</si>
  <si>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</si>
  <si>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</si>
  <si>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</si>
  <si>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</si>
  <si>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</si>
  <si>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</si>
  <si>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</si>
  <si>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</si>
  <si>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</si>
  <si>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</si>
  <si>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</si>
  <si>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</si>
  <si>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</si>
  <si>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</si>
  <si>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</si>
  <si>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</si>
  <si>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</si>
  <si>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</si>
  <si>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</si>
  <si>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</si>
  <si>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</si>
  <si>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</si>
  <si>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</si>
  <si>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</si>
  <si>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</si>
  <si>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</si>
  <si>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</si>
  <si>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</si>
  <si>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</si>
  <si>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</si>
  <si>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</si>
  <si>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</si>
  <si>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</si>
  <si>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</si>
  <si>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</si>
  <si>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</si>
  <si>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</si>
  <si>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</si>
  <si>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</si>
  <si>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</si>
  <si>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</si>
  <si>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</si>
  <si>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</si>
  <si>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</si>
  <si>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</si>
  <si>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</si>
  <si>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</si>
  <si>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</si>
  <si>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</si>
  <si>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</si>
  <si>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</si>
  <si>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</si>
  <si>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</si>
  <si>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</si>
  <si>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</si>
  <si>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</si>
  <si>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</si>
  <si>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</si>
  <si>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</si>
  <si>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</si>
  <si>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</si>
  <si>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</si>
  <si>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</si>
  <si>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</si>
  <si>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</si>
  <si>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</si>
  <si>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</si>
  <si>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</si>
  <si>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</si>
  <si>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</si>
  <si>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</si>
  <si>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</si>
  <si>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</si>
  <si>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</si>
  <si>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</si>
  <si>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</si>
  <si>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</si>
  <si>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</si>
  <si>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</si>
  <si>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</si>
  <si>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</si>
  <si>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</si>
  <si>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</si>
  <si>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</si>
  <si>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</si>
  <si>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</si>
  <si>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</si>
  <si>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</si>
  <si>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</si>
  <si>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</si>
  <si>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</si>
  <si>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</si>
  <si>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</si>
  <si>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</si>
  <si>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</si>
  <si>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</si>
  <si>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</si>
  <si>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</si>
  <si>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</si>
  <si>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</si>
  <si>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</si>
  <si>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</si>
  <si>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</si>
  <si>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</si>
  <si>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</si>
  <si>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</si>
  <si>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</si>
  <si>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</si>
  <si>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</si>
  <si>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</si>
  <si>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</si>
  <si>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</si>
  <si>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</si>
  <si>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</si>
  <si>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</si>
  <si>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</si>
  <si>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</si>
  <si>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</si>
  <si>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</si>
  <si>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</si>
  <si>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</si>
  <si>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</si>
  <si>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</si>
  <si>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</si>
  <si>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</si>
  <si>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</si>
  <si>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</si>
  <si>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</si>
  <si>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</si>
  <si>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</si>
  <si>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</si>
  <si>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</si>
  <si>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</si>
  <si>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</si>
  <si>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</si>
  <si>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</si>
  <si>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</si>
  <si>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</si>
  <si>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</si>
  <si>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</si>
  <si>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</si>
  <si>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</si>
  <si>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</si>
  <si>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</si>
  <si>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</si>
  <si>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</si>
  <si>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</si>
  <si>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</si>
  <si>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</si>
  <si>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</si>
  <si>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</si>
  <si>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</si>
  <si>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</si>
  <si>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</si>
  <si>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</si>
  <si>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</si>
  <si>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</si>
  <si>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</si>
  <si>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</si>
  <si>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</si>
  <si>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</si>
  <si>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</si>
  <si>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</si>
  <si>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</si>
  <si>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</si>
  <si>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</si>
  <si>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</si>
  <si>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</si>
  <si>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</si>
  <si>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</si>
  <si>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</si>
  <si>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</si>
  <si>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</si>
  <si>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</si>
  <si>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</si>
  <si>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</si>
  <si>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</si>
  <si>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</si>
  <si>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</si>
  <si>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</si>
  <si>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</si>
  <si>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</si>
  <si>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</si>
  <si>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</si>
  <si>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</si>
  <si>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</si>
  <si>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</si>
  <si>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</si>
  <si>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</si>
  <si>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</si>
  <si>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</si>
  <si>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</si>
  <si>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</si>
  <si>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</si>
  <si>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</si>
  <si>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</si>
  <si>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</si>
  <si>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</si>
  <si>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</si>
  <si>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</si>
  <si>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</si>
  <si>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</si>
  <si>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</si>
  <si>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</si>
  <si>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</si>
  <si>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</si>
  <si>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</si>
  <si>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</si>
  <si>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</si>
  <si>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</si>
  <si>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</si>
  <si>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</si>
  <si>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</si>
  <si>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</si>
  <si>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</si>
  <si>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</si>
  <si>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</si>
  <si>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</si>
  <si>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</si>
  <si>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</si>
  <si>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</si>
  <si>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</si>
  <si>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</si>
  <si>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</si>
  <si>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</si>
  <si>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</si>
  <si>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</si>
  <si>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</si>
  <si>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</si>
  <si>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</si>
  <si>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</si>
  <si>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</si>
  <si>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</si>
  <si>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</si>
  <si>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</si>
  <si>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</si>
  <si>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</si>
  <si>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</si>
  <si>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</si>
  <si>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</si>
  <si>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</si>
  <si>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</si>
  <si>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</si>
  <si>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</si>
  <si>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</si>
  <si>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</si>
  <si>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</si>
  <si>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</si>
  <si>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</si>
  <si>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</si>
  <si>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</si>
  <si>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</si>
  <si>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</si>
  <si>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</si>
  <si>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</si>
  <si>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</si>
  <si>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</si>
  <si>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</si>
  <si>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</si>
  <si>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</si>
  <si>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</si>
  <si>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</si>
  <si>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</si>
  <si>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</si>
  <si>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</si>
  <si>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</si>
  <si>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</si>
  <si>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</si>
  <si>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</si>
  <si>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</si>
  <si>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</si>
  <si>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</si>
  <si>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</si>
  <si>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</si>
  <si>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</si>
  <si>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</si>
  <si>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</si>
  <si>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</si>
  <si>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</si>
  <si>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</si>
  <si>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</si>
  <si>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</si>
  <si>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</si>
  <si>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</si>
  <si>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</si>
  <si>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</si>
  <si>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</si>
  <si>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</si>
  <si>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</si>
  <si>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</si>
  <si>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</si>
  <si>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</si>
  <si>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</si>
  <si>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</si>
  <si>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</si>
  <si>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</si>
  <si>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</si>
  <si>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</si>
  <si>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</si>
  <si>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</si>
  <si>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</si>
  <si>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</si>
  <si>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</si>
  <si>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</si>
  <si>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</si>
  <si>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</si>
  <si>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</si>
  <si>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</si>
  <si>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</si>
  <si>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</si>
  <si>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</si>
  <si>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</si>
  <si>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</si>
  <si>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</si>
  <si>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</si>
  <si>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</si>
  <si>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</si>
  <si>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</si>
  <si>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</si>
  <si>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</si>
  <si>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</si>
  <si>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</si>
  <si>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</si>
  <si>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</si>
  <si>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</si>
  <si>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</si>
  <si>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</si>
  <si>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</si>
  <si>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</si>
  <si>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</si>
  <si>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</si>
  <si>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</si>
  <si>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</si>
  <si>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</si>
  <si>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</si>
  <si>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</si>
  <si>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</si>
  <si>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</si>
  <si>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</si>
  <si>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</si>
  <si>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</si>
  <si>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</si>
  <si>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</si>
  <si>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</si>
  <si>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</si>
  <si>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</si>
  <si>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</si>
  <si>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</si>
  <si>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</si>
  <si>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</si>
  <si>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</si>
  <si>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</si>
  <si>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</si>
  <si>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</si>
  <si>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</si>
  <si>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</si>
  <si>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</si>
  <si>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</si>
  <si>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</si>
  <si>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</si>
  <si>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</si>
  <si>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</si>
  <si>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</si>
  <si>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</si>
  <si>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</si>
  <si>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</si>
  <si>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</si>
  <si>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</si>
  <si>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</si>
  <si>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</si>
  <si>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</si>
  <si>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</si>
  <si>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</si>
  <si>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</si>
  <si>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</si>
  <si>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</si>
  <si>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</si>
  <si>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</si>
  <si>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</si>
  <si>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</si>
  <si>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</si>
  <si>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</si>
  <si>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</si>
  <si>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</si>
  <si>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</si>
  <si>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</si>
  <si>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</si>
  <si>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</si>
  <si>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</si>
  <si>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</si>
  <si>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</si>
  <si>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</si>
  <si>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</si>
  <si>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</si>
  <si>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</si>
  <si>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</si>
  <si>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</si>
  <si>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</si>
  <si>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</si>
  <si>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</si>
  <si>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</si>
  <si>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</si>
  <si>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</si>
  <si>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</si>
  <si>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</si>
  <si>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</si>
  <si>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</si>
  <si>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</si>
  <si>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</si>
  <si>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</si>
  <si>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</si>
  <si>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</si>
  <si>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</si>
  <si>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</si>
  <si>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</si>
  <si>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</si>
  <si>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</si>
  <si>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</si>
  <si>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</si>
  <si>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</si>
  <si>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</si>
  <si>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</si>
  <si>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</si>
  <si>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</si>
  <si>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</si>
  <si>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</si>
  <si>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</si>
  <si>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</si>
  <si>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</si>
  <si>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</si>
  <si>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</si>
  <si>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</si>
  <si>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</si>
  <si>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</si>
  <si>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</si>
  <si>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</si>
  <si>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</si>
  <si>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</si>
  <si>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</si>
  <si>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</si>
  <si>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</si>
  <si>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</si>
  <si>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</si>
  <si>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</si>
  <si>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</si>
  <si>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</si>
  <si>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</si>
  <si>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</si>
  <si>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</si>
  <si>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</si>
  <si>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</si>
  <si>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</si>
  <si>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</si>
  <si>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</si>
  <si>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</si>
  <si>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</si>
  <si>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</si>
  <si>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</si>
  <si>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</si>
  <si>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</si>
  <si>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</si>
  <si>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</si>
  <si>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</si>
  <si>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</si>
  <si>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</si>
  <si>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</si>
  <si>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</si>
  <si>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</si>
  <si>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</si>
  <si>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</si>
  <si>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</si>
  <si>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</si>
  <si>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</si>
  <si>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</si>
  <si>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</si>
  <si>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</si>
  <si>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</si>
  <si>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</si>
  <si>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</si>
  <si>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</si>
  <si>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</si>
  <si>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</si>
  <si>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</si>
  <si>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</si>
  <si>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</si>
  <si>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</si>
  <si>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</si>
  <si>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</si>
  <si>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</si>
  <si>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</si>
  <si>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</si>
  <si>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</si>
  <si>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</si>
  <si>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</si>
  <si>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</si>
  <si>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</si>
  <si>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</si>
  <si>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</si>
  <si>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</si>
  <si>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</si>
  <si>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</si>
  <si>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</si>
  <si>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</si>
  <si>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</si>
  <si>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</si>
  <si>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</si>
  <si>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</si>
  <si>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</si>
  <si>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</si>
  <si>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</si>
  <si>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</si>
  <si>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</si>
  <si>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</si>
  <si>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</si>
  <si>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</si>
  <si>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</si>
  <si>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</si>
  <si>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</si>
  <si>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</si>
  <si>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</si>
  <si>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</si>
  <si>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</si>
  <si>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</si>
  <si>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</si>
  <si>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</si>
  <si>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</si>
  <si>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</si>
  <si>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</si>
  <si>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</si>
  <si>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</si>
  <si>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</si>
  <si>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</si>
  <si>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</si>
  <si>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</si>
  <si>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</si>
  <si>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</si>
  <si>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</si>
  <si>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</si>
  <si>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</si>
  <si>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</si>
  <si>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</si>
  <si>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</si>
  <si>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</si>
  <si>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</si>
  <si>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</si>
  <si>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</si>
  <si>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</si>
  <si>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</si>
  <si>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</si>
  <si>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</si>
  <si>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</si>
  <si>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</si>
  <si>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</si>
  <si>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</si>
  <si>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</si>
  <si>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</si>
  <si>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</si>
  <si>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</si>
  <si>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</si>
  <si>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</si>
  <si>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</si>
  <si>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</si>
  <si>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</si>
  <si>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</si>
  <si>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</si>
  <si>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</si>
  <si>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</si>
  <si>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</si>
  <si>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</si>
  <si>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</si>
  <si>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</si>
  <si>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</si>
  <si>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</si>
  <si>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</si>
  <si>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</si>
  <si>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</si>
  <si>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</si>
  <si>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</si>
  <si>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</si>
  <si>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</si>
  <si>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</si>
  <si>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</si>
  <si>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</si>
  <si>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</si>
  <si>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</si>
  <si>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</si>
  <si>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</si>
  <si>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</si>
  <si>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</si>
  <si>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</si>
  <si>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</si>
  <si>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</si>
  <si>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</si>
  <si>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</si>
  <si>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</si>
  <si>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</si>
  <si>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</si>
  <si>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</si>
  <si>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</si>
  <si>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</si>
  <si>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</si>
  <si>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</si>
  <si>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</si>
  <si>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</si>
  <si>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</si>
  <si>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</si>
  <si>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</si>
  <si>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</si>
  <si>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</si>
  <si>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</si>
  <si>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</si>
  <si>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</si>
  <si>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</si>
  <si>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</si>
  <si>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</si>
  <si>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</si>
  <si>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</si>
  <si>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</si>
  <si>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</si>
  <si>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</si>
  <si>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</si>
  <si>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</si>
  <si>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</si>
  <si>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</si>
  <si>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</si>
  <si>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</si>
  <si>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</si>
  <si>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</si>
  <si>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</si>
  <si>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</si>
  <si>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</si>
  <si>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</si>
  <si>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</si>
  <si>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</si>
  <si>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</si>
  <si>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</si>
  <si>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</si>
  <si>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</si>
  <si>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</si>
  <si>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</si>
  <si>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</si>
  <si>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</si>
  <si>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</si>
  <si>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</si>
  <si>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</si>
  <si>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</si>
  <si>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</si>
  <si>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</si>
  <si>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</si>
  <si>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</si>
  <si>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</si>
  <si>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</si>
  <si>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</si>
  <si>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</si>
  <si>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</si>
  <si>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</si>
  <si>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</si>
  <si>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</si>
  <si>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</si>
  <si>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</si>
  <si>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</si>
  <si>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</si>
  <si>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</si>
  <si>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</si>
  <si>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</si>
  <si>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</si>
  <si>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</si>
  <si>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</si>
  <si>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</si>
  <si>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</si>
  <si>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</si>
  <si>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</si>
  <si>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</si>
  <si>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</si>
  <si>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</si>
  <si>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</si>
  <si>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</si>
  <si>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</si>
  <si>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</si>
  <si>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</si>
  <si>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</si>
  <si>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</si>
  <si>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</si>
  <si>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</si>
  <si>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</si>
  <si>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</si>
  <si>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</si>
  <si>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</si>
  <si>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</si>
  <si>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</si>
  <si>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</si>
  <si>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</si>
  <si>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</si>
  <si>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</si>
  <si>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</si>
  <si>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</si>
  <si>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</si>
  <si>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</si>
  <si>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</si>
  <si>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</si>
  <si>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</si>
  <si>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</si>
  <si>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</si>
  <si>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</si>
  <si>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</si>
  <si>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</si>
  <si>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</si>
  <si>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</si>
  <si>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</si>
  <si>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</si>
  <si>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</si>
  <si>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</si>
  <si>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</si>
  <si>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</si>
  <si>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</si>
  <si>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</si>
  <si>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</si>
  <si>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</si>
  <si>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</si>
  <si>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</si>
  <si>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</si>
  <si>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</si>
  <si>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</si>
  <si>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</si>
  <si>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</si>
  <si>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</si>
  <si>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</si>
  <si>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</si>
  <si>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</si>
  <si>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</si>
  <si>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</si>
  <si>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</si>
  <si>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</si>
  <si>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</si>
  <si>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</si>
  <si>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</si>
  <si>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</si>
  <si>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</si>
  <si>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</si>
  <si>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</si>
  <si>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</si>
  <si>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</si>
  <si>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</si>
  <si>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</si>
  <si>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</si>
  <si>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</si>
  <si>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</si>
  <si>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</si>
  <si>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</si>
  <si>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</si>
  <si>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</si>
  <si>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</si>
  <si>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</si>
  <si>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</si>
  <si>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</si>
  <si>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</si>
  <si>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</si>
  <si>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</si>
  <si>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</si>
  <si>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</si>
  <si>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</si>
  <si>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</si>
  <si>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</si>
  <si>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</si>
  <si>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</si>
  <si>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</si>
  <si>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</si>
  <si>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</si>
  <si>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</si>
  <si>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</si>
  <si>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</si>
  <si>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</si>
  <si>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</si>
  <si>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</si>
  <si>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</si>
  <si>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</si>
  <si>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</si>
  <si>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</si>
  <si>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</si>
  <si>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</si>
  <si>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</si>
  <si>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</si>
  <si>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</si>
  <si>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</si>
  <si>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</si>
  <si>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</si>
  <si>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</si>
  <si>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</si>
  <si>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</si>
  <si>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</si>
  <si>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</si>
  <si>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</si>
  <si>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</si>
  <si>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</si>
  <si>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</si>
  <si>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</si>
  <si>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</si>
  <si>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</si>
  <si>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</si>
  <si>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</si>
  <si>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</si>
  <si>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</si>
  <si>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</si>
  <si>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</si>
  <si>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</si>
  <si>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</si>
  <si>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</si>
  <si>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</si>
  <si>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</si>
  <si>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</si>
  <si>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</si>
  <si>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</si>
  <si>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</si>
  <si>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</si>
  <si>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</si>
  <si>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</si>
  <si>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</si>
  <si>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</si>
  <si>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</si>
  <si>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</si>
  <si>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</si>
  <si>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</si>
  <si>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</si>
  <si>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</si>
  <si>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</si>
  <si>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</si>
  <si>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</si>
  <si>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</si>
  <si>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</si>
  <si>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</si>
  <si>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</si>
  <si>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</si>
  <si>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</si>
  <si>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</si>
  <si>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</si>
  <si>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</si>
  <si>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</si>
  <si>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</si>
  <si>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</si>
  <si>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</si>
  <si>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</si>
  <si>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</si>
  <si>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</si>
  <si>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</si>
  <si>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</si>
  <si>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</si>
  <si>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</si>
  <si>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</si>
  <si>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</si>
  <si>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</si>
  <si>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</si>
  <si>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</si>
  <si>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</si>
  <si>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</si>
  <si>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</si>
  <si>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</si>
  <si>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</si>
  <si>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</si>
  <si>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</si>
  <si>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</si>
  <si>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</si>
  <si>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</si>
  <si>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</si>
  <si>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</si>
  <si>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</si>
  <si>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</si>
  <si>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</si>
  <si>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</si>
  <si>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</si>
  <si>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</si>
  <si>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</si>
  <si>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</si>
  <si>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</si>
  <si>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</si>
  <si>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</si>
  <si>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</si>
  <si>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</si>
  <si>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</si>
  <si>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</si>
  <si>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</si>
  <si>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</si>
  <si>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</si>
  <si>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</si>
  <si>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</si>
  <si>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</si>
  <si>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</si>
  <si>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</si>
  <si>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</si>
  <si>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</si>
  <si>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</si>
  <si>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</si>
  <si>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</si>
  <si>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</si>
  <si>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</si>
  <si>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</si>
  <si>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</si>
  <si>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</si>
  <si>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</si>
  <si>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</si>
  <si>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</si>
  <si>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</si>
  <si>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</si>
  <si>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</si>
  <si>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</si>
  <si>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</si>
  <si>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</si>
  <si>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</si>
  <si>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</si>
  <si>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</si>
  <si>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</si>
  <si>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</si>
  <si>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</si>
  <si>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</si>
  <si>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</si>
  <si>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</si>
  <si>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</si>
  <si>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</si>
  <si>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</si>
  <si>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</si>
  <si>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</si>
  <si>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</si>
  <si>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</si>
  <si>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</si>
  <si>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</si>
  <si>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</si>
  <si>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</si>
  <si>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</si>
  <si>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</si>
  <si>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</si>
  <si>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</si>
  <si>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</si>
  <si>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</si>
  <si>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</si>
  <si>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</si>
  <si>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</si>
  <si>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</si>
  <si>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</si>
  <si>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</si>
  <si>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</si>
  <si>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</si>
  <si>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</si>
  <si>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</si>
  <si>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</si>
  <si>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</si>
  <si>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</si>
  <si>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</si>
  <si>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</si>
  <si>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</si>
  <si>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</si>
  <si>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</si>
  <si>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</si>
  <si>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</si>
  <si>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</si>
  <si>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</si>
  <si>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</si>
  <si>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</si>
  <si>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</si>
  <si>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</si>
  <si>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</si>
  <si>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</si>
  <si>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</si>
  <si>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</si>
  <si>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</si>
  <si>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</si>
  <si>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</si>
  <si>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</si>
  <si>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</si>
  <si>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</si>
  <si>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</si>
  <si>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</si>
  <si>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</si>
  <si>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</si>
  <si>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</si>
  <si>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</si>
  <si>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</si>
  <si>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</si>
  <si>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</si>
  <si>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</si>
  <si>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</si>
  <si>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</si>
  <si>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</si>
  <si>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</si>
  <si>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</si>
  <si>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</si>
  <si>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</si>
  <si>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</si>
  <si>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</si>
  <si>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</si>
  <si>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</si>
  <si>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</si>
  <si>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</si>
  <si>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</si>
  <si>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</si>
  <si>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</si>
  <si>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</si>
  <si>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</si>
  <si>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</si>
  <si>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</si>
  <si>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</si>
  <si>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</si>
  <si>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</si>
  <si>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</si>
  <si>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</si>
  <si>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</si>
  <si>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</si>
  <si>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</si>
  <si>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</si>
  <si>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</si>
  <si>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</si>
  <si>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</si>
  <si>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</si>
  <si>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</si>
  <si>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</si>
  <si>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</si>
  <si>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</si>
  <si>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</si>
  <si>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</si>
  <si>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</si>
  <si>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</si>
  <si>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</si>
  <si>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</si>
  <si>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</si>
  <si>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</si>
  <si>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</si>
  <si>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</si>
  <si>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</si>
  <si>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</si>
  <si>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</si>
  <si>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</si>
  <si>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</si>
  <si>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</si>
  <si>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</si>
  <si>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</si>
  <si>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</si>
  <si>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</si>
  <si>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</si>
  <si>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</si>
  <si>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</si>
  <si>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</si>
  <si>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</si>
  <si>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</si>
  <si>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</si>
  <si>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</si>
  <si>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</si>
  <si>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</si>
  <si>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</si>
  <si>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</si>
  <si>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</si>
  <si>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</si>
  <si>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</si>
  <si>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</si>
  <si>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</si>
  <si>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</si>
  <si>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</si>
  <si>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</si>
  <si>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</si>
  <si>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</si>
  <si>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</si>
  <si>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</si>
  <si>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</si>
  <si>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</si>
  <si>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</si>
  <si>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</si>
  <si>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</si>
  <si>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</si>
  <si>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</si>
  <si>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</si>
  <si>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</si>
  <si>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</si>
  <si>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</si>
  <si>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</si>
  <si>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</si>
  <si>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</si>
  <si>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</si>
  <si>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</si>
  <si>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</si>
  <si>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</si>
  <si>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</si>
  <si>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</si>
  <si>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</si>
  <si>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</si>
  <si>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</si>
  <si>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</si>
  <si>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</si>
  <si>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</si>
  <si>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</si>
  <si>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</si>
  <si>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</si>
  <si>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</si>
  <si>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</si>
  <si>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</si>
  <si>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</si>
  <si>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</si>
  <si>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</si>
  <si>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</si>
  <si>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</si>
  <si>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</si>
  <si>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</si>
  <si>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</si>
  <si>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</si>
  <si>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</si>
  <si>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</si>
  <si>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</si>
  <si>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</si>
  <si>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</si>
  <si>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</si>
  <si>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</si>
  <si>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</si>
  <si>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</si>
  <si>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</si>
  <si>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</si>
  <si>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</si>
  <si>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</si>
  <si>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</si>
  <si>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</si>
  <si>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</si>
  <si>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</si>
  <si>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</si>
  <si>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</si>
  <si>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</si>
  <si>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</si>
  <si>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</si>
  <si>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</si>
  <si>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</si>
  <si>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</si>
  <si>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</si>
  <si>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</si>
  <si>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</si>
  <si>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</si>
  <si>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</si>
  <si>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</si>
  <si>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</si>
  <si>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</si>
  <si>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</si>
  <si>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</si>
  <si>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</si>
  <si>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</si>
  <si>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</si>
  <si>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</si>
  <si>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</si>
  <si>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</si>
  <si>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</si>
  <si>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</si>
  <si>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</si>
  <si>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</si>
  <si>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</si>
  <si>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</si>
  <si>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</si>
  <si>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</si>
  <si>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</si>
  <si>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</si>
  <si>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</si>
  <si>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</si>
  <si>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</si>
  <si>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</si>
  <si>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</si>
  <si>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</si>
  <si>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</si>
  <si>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</si>
  <si>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</si>
  <si>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</si>
  <si>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</si>
  <si>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</si>
  <si>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</si>
  <si>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</si>
  <si>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</si>
  <si>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</si>
  <si>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</si>
  <si>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</si>
  <si>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</si>
  <si>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</si>
  <si>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</si>
  <si>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</si>
  <si>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</si>
  <si>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</si>
  <si>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</si>
  <si>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</si>
  <si>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</si>
  <si>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</si>
  <si>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</si>
  <si>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</si>
  <si>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</si>
  <si>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</si>
  <si>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</si>
  <si>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</si>
  <si>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</si>
  <si>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</si>
  <si>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</si>
  <si>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</si>
  <si>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</si>
  <si>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</si>
  <si>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</si>
  <si>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</si>
  <si>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</si>
  <si>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</si>
  <si>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</si>
  <si>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</si>
  <si>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</si>
  <si>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</si>
  <si>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</si>
  <si>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</si>
  <si>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</si>
  <si>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</si>
  <si>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</si>
  <si>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</si>
  <si>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</si>
  <si>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</si>
  <si>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</si>
  <si>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</si>
  <si>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</si>
  <si>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</si>
  <si>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</si>
  <si>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</si>
  <si>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</si>
  <si>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</si>
  <si>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</si>
  <si>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</si>
  <si>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</si>
  <si>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</si>
  <si>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</si>
  <si>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</si>
  <si>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</si>
  <si>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</si>
  <si>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</si>
  <si>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</si>
  <si>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</si>
  <si>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</si>
  <si>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</si>
  <si>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</si>
  <si>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</si>
  <si>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</si>
  <si>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</si>
  <si>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</si>
  <si>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</si>
  <si>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</si>
  <si>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</si>
  <si>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</si>
  <si>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</si>
  <si>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</si>
  <si>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</si>
  <si>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</si>
  <si>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</si>
  <si>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</si>
  <si>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</si>
  <si>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</si>
  <si>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</si>
  <si>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</si>
  <si>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</si>
  <si>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</si>
  <si>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</si>
  <si>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</si>
  <si>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</si>
  <si>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</si>
  <si>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</si>
  <si>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</si>
  <si>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</si>
  <si>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</si>
  <si>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</si>
  <si>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</si>
  <si>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</si>
  <si>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</si>
  <si>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</si>
  <si>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</si>
  <si>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</si>
  <si>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</si>
  <si>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</si>
  <si>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</si>
  <si>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</si>
  <si>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</si>
  <si>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</si>
  <si>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</si>
  <si>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</si>
  <si>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</si>
  <si>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</si>
  <si>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</si>
  <si>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</si>
  <si>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</si>
  <si>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</si>
  <si>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</si>
  <si>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</si>
  <si>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</si>
  <si>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</si>
  <si>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</si>
  <si>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</si>
  <si>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</si>
  <si>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</si>
  <si>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</si>
  <si>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</si>
  <si>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</si>
  <si>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</si>
  <si>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</si>
  <si>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</si>
  <si>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</si>
  <si>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</si>
  <si>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</si>
  <si>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</si>
  <si>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</si>
  <si>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</si>
  <si>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</si>
  <si>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</si>
  <si>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</si>
  <si>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</si>
  <si>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</si>
  <si>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</si>
  <si>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</si>
  <si>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</si>
  <si>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</si>
  <si>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</si>
  <si>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</si>
  <si>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</si>
  <si>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</si>
  <si>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</si>
  <si>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</si>
  <si>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</si>
  <si>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</si>
  <si>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</si>
  <si>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</si>
  <si>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</si>
  <si>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</si>
  <si>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</si>
  <si>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</si>
  <si>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</si>
  <si>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</si>
  <si>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</si>
  <si>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</si>
  <si>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</si>
  <si>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</si>
  <si>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</si>
  <si>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</si>
  <si>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</si>
  <si>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</si>
  <si>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</si>
  <si>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</si>
  <si>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</si>
  <si>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</si>
  <si>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</si>
  <si>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</si>
  <si>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</si>
  <si>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</si>
  <si>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</si>
  <si>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</si>
  <si>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</si>
  <si>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</si>
  <si>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</si>
  <si>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</si>
  <si>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</si>
  <si>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</si>
  <si>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</si>
  <si>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</si>
  <si>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</si>
  <si>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</si>
  <si>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</si>
  <si>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</si>
  <si>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</si>
  <si>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</si>
  <si>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</si>
  <si>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</si>
  <si>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</si>
  <si>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</si>
  <si>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</si>
  <si>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</si>
  <si>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</si>
  <si>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</si>
  <si>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</si>
  <si>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</si>
  <si>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</si>
  <si>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</si>
  <si>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</si>
  <si>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</si>
  <si>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</si>
  <si>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</si>
  <si>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</si>
  <si>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</si>
  <si>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</si>
  <si>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</si>
  <si>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</si>
  <si>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</si>
  <si>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</si>
  <si>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</si>
  <si>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</si>
  <si>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</si>
  <si>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</si>
  <si>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</si>
  <si>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</si>
  <si>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</si>
  <si>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</si>
  <si>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</si>
  <si>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</si>
  <si>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</si>
  <si>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</si>
  <si>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</si>
  <si>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</si>
  <si>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</si>
  <si>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</si>
  <si>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</si>
  <si>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</si>
  <si>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</si>
  <si>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</si>
  <si>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</si>
  <si>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</si>
  <si>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</si>
  <si>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</si>
  <si>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</si>
  <si>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</si>
  <si>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</si>
  <si>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</si>
  <si>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</si>
  <si>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</si>
  <si>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</si>
  <si>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</si>
  <si>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</si>
  <si>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</si>
  <si>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</si>
  <si>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</si>
  <si>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</si>
  <si>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</si>
  <si>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</si>
  <si>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</si>
  <si>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</si>
  <si>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</si>
  <si>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</si>
  <si>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</si>
  <si>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</si>
  <si>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</si>
  <si>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</si>
  <si>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</si>
  <si>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</si>
  <si>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</si>
  <si>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</si>
  <si>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</si>
  <si>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</si>
  <si>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</si>
  <si>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</si>
  <si>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</si>
  <si>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</si>
  <si>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</si>
  <si>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</si>
  <si>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</si>
  <si>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</si>
  <si>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</si>
  <si>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</si>
  <si>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</si>
  <si>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</si>
  <si>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</si>
  <si>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</si>
  <si>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</si>
  <si>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</si>
  <si>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</si>
  <si>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</si>
  <si>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</si>
  <si>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</si>
  <si>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</si>
  <si>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</si>
  <si>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</si>
  <si>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</si>
  <si>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</si>
  <si>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</si>
  <si>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</si>
  <si>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</si>
  <si>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</si>
  <si>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</si>
  <si>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</si>
  <si>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</si>
  <si>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</si>
  <si>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</si>
  <si>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</si>
  <si>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</si>
  <si>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</si>
  <si>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</si>
  <si>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</si>
  <si>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</si>
  <si>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</si>
  <si>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</si>
  <si>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</si>
  <si>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</si>
  <si>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</si>
  <si>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</si>
  <si>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</si>
  <si>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</si>
  <si>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</si>
  <si>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</si>
  <si>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</si>
  <si>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</si>
  <si>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</si>
  <si>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</si>
  <si>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</si>
  <si>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</si>
  <si>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</si>
  <si>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</si>
  <si>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</si>
  <si>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</si>
  <si>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</si>
  <si>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</si>
  <si>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</si>
  <si>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</si>
  <si>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</si>
  <si>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</si>
  <si>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</si>
  <si>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</si>
  <si>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</si>
  <si>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</si>
  <si>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</si>
  <si>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</si>
  <si>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</si>
  <si>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</si>
  <si>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</si>
  <si>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</si>
  <si>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</si>
  <si>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</si>
  <si>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</si>
  <si>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</si>
  <si>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</si>
  <si>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</si>
  <si>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</si>
  <si>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</si>
  <si>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</si>
  <si>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</si>
  <si>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</si>
  <si>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</si>
  <si>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</si>
  <si>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</si>
  <si>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</si>
  <si>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</si>
  <si>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</si>
  <si>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</si>
  <si>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</si>
  <si>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</si>
  <si>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</si>
  <si>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</si>
  <si>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</si>
  <si>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</si>
  <si>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</si>
  <si>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</si>
  <si>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</si>
  <si>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</si>
  <si>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</si>
  <si>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</si>
  <si>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</si>
  <si>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</si>
  <si>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</si>
  <si>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</si>
  <si>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</si>
  <si>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</si>
  <si>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</si>
  <si>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</si>
  <si>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</si>
  <si>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</si>
  <si>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</si>
  <si>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</si>
  <si>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</si>
  <si>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</si>
  <si>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</si>
  <si>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</si>
  <si>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</si>
  <si>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</si>
  <si>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</si>
  <si>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</si>
  <si>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</si>
  <si>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</si>
  <si>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</si>
  <si>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</si>
  <si>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</si>
  <si>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</si>
  <si>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</si>
  <si>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</si>
  <si>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</si>
  <si>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</si>
  <si>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</si>
  <si>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</si>
  <si>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</si>
  <si>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</si>
  <si>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</si>
  <si>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</si>
  <si>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</si>
  <si>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</si>
  <si>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</si>
  <si>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</si>
  <si>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</si>
  <si>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</si>
  <si>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</si>
  <si>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</si>
  <si>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</si>
  <si>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</si>
  <si>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</si>
  <si>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</si>
  <si>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</si>
  <si>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</si>
  <si>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</si>
  <si>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</si>
  <si>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</si>
  <si>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</si>
  <si>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</si>
  <si>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</si>
  <si>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</si>
  <si>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</si>
  <si>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</si>
  <si>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</si>
  <si>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</si>
  <si>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</si>
  <si>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</si>
  <si>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</si>
  <si>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</si>
  <si>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</si>
  <si>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</si>
  <si>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</si>
  <si>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</si>
  <si>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</si>
  <si>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</si>
  <si>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</si>
  <si>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</si>
  <si>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</si>
  <si>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</si>
  <si>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</si>
  <si>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</si>
  <si>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</si>
  <si>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</si>
  <si>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</si>
  <si>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</si>
  <si>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</si>
  <si>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</si>
  <si>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</si>
  <si>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</si>
  <si>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</si>
  <si>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</si>
  <si>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</si>
  <si>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</si>
  <si>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</si>
  <si>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</si>
  <si>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</si>
  <si>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</si>
  <si>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</si>
  <si>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</si>
  <si>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</si>
  <si>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</si>
  <si>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</si>
  <si>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</si>
  <si>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</si>
  <si>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</si>
  <si>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</si>
  <si>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</si>
  <si>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</si>
  <si>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</si>
  <si>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</si>
  <si>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</si>
  <si>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</si>
  <si>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</si>
  <si>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</si>
  <si>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</si>
  <si>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</si>
  <si>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</si>
  <si>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</si>
  <si>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</si>
  <si>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</si>
  <si>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</si>
  <si>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</si>
  <si>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</si>
  <si>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</si>
  <si>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</si>
  <si>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</si>
  <si>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</si>
  <si>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</si>
  <si>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</si>
  <si>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</si>
  <si>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</si>
  <si>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</si>
  <si>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</si>
  <si>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</si>
  <si>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</si>
  <si>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</si>
  <si>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</si>
  <si>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</si>
  <si>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</si>
  <si>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</si>
  <si>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</si>
  <si>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</si>
  <si>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</si>
  <si>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</si>
  <si>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</si>
  <si>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</si>
  <si>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</si>
  <si>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</si>
  <si>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</si>
  <si>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</si>
  <si>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</si>
  <si>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</si>
  <si>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</si>
  <si>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</si>
  <si>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</si>
  <si>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</si>
  <si>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</si>
  <si>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</si>
  <si>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</si>
  <si>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</si>
  <si>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</si>
  <si>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</si>
  <si>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</si>
  <si>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</si>
  <si>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</si>
  <si>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</si>
  <si>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</si>
  <si>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</si>
  <si>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</si>
  <si>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</si>
  <si>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</si>
  <si>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</si>
  <si>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</si>
  <si>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</si>
  <si>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</si>
  <si>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</si>
  <si>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</si>
  <si>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</si>
  <si>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</si>
  <si>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</si>
  <si>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</si>
  <si>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</si>
  <si>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</si>
  <si>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</si>
  <si>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</si>
  <si>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</si>
  <si>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</si>
  <si>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</si>
  <si>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</si>
  <si>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</si>
  <si>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</si>
  <si>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</si>
  <si>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</si>
  <si>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</si>
  <si>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</si>
  <si>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</si>
  <si>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</si>
  <si>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</si>
  <si>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</si>
  <si>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</si>
  <si>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</si>
  <si>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</si>
  <si>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</si>
  <si>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</si>
  <si>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</si>
  <si>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</si>
  <si>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</si>
  <si>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</si>
  <si>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</si>
  <si>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</si>
  <si>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</si>
  <si>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</si>
  <si>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</si>
  <si>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</si>
  <si>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</si>
  <si>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</si>
  <si>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</si>
  <si>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</si>
  <si>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</si>
  <si>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</si>
  <si>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</si>
  <si>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</si>
  <si>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</si>
  <si>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</si>
  <si>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</si>
  <si>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</si>
  <si>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</si>
  <si>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</si>
  <si>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</si>
  <si>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</si>
  <si>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</si>
  <si>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</si>
  <si>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</si>
  <si>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</si>
  <si>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</si>
  <si>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</si>
  <si>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</si>
  <si>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</si>
  <si>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</si>
  <si>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</si>
  <si>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</si>
  <si>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</si>
  <si>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</si>
  <si>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</si>
  <si>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</si>
  <si>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</si>
  <si>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</si>
  <si>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</si>
  <si>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</si>
  <si>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</si>
  <si>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</si>
  <si>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</si>
  <si>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</si>
  <si>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</si>
  <si>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</si>
  <si>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</si>
  <si>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</si>
  <si>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</si>
  <si>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</si>
  <si>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</si>
  <si>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</si>
  <si>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</si>
  <si>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</si>
  <si>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</si>
  <si>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</si>
  <si>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</si>
  <si>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</si>
  <si>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</si>
  <si>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</si>
  <si>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</si>
  <si>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</si>
  <si>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</si>
  <si>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</si>
  <si>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</si>
  <si>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</si>
  <si>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</si>
  <si>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</si>
  <si>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</si>
  <si>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</si>
  <si>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</si>
  <si>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</si>
  <si>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</si>
  <si>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</si>
  <si>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</si>
  <si>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</si>
  <si>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</si>
  <si>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</si>
  <si>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</si>
  <si>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</si>
  <si>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</si>
  <si>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</si>
  <si>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</si>
  <si>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</si>
  <si>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</si>
  <si>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</si>
  <si>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</si>
  <si>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</si>
  <si>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</si>
  <si>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</si>
  <si>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</si>
  <si>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</si>
  <si>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</si>
  <si>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</si>
  <si>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</si>
  <si>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</si>
  <si>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</si>
  <si>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</si>
  <si>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</si>
  <si>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</si>
  <si>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</si>
  <si>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</si>
  <si>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</si>
  <si>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</si>
  <si>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</si>
  <si>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</si>
  <si>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</si>
  <si>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</si>
  <si>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</si>
  <si>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</si>
  <si>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</si>
  <si>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</si>
  <si>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</si>
  <si>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</si>
  <si>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</si>
  <si>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</si>
  <si>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</si>
  <si>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</si>
  <si>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</si>
  <si>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</si>
  <si>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</si>
  <si>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</si>
  <si>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</si>
  <si>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</si>
  <si>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</si>
  <si>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</si>
  <si>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</si>
  <si>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</si>
  <si>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</si>
  <si>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</si>
  <si>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</si>
  <si>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</si>
  <si>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</si>
  <si>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</si>
  <si>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</si>
  <si>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</si>
  <si>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</si>
  <si>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</si>
  <si>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</si>
  <si>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</si>
  <si>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</si>
  <si>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</si>
  <si>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</si>
  <si>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</si>
  <si>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</si>
  <si>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</si>
  <si>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</si>
  <si>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</si>
  <si>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</si>
  <si>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</si>
  <si>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</si>
  <si>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</si>
  <si>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</si>
  <si>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</si>
  <si>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</si>
  <si>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</si>
  <si>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</si>
  <si>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</si>
  <si>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</si>
  <si>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</si>
  <si>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</si>
  <si>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</si>
  <si>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</si>
  <si>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</si>
  <si>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</si>
  <si>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</si>
  <si>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</si>
  <si>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</si>
  <si>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</si>
  <si>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</si>
  <si>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</si>
  <si>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</si>
  <si>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</si>
  <si>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</si>
  <si>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</si>
  <si>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</si>
  <si>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</si>
  <si>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</si>
  <si>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</si>
  <si>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</si>
  <si>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</si>
  <si>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</si>
  <si>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</si>
  <si>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</si>
  <si>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</si>
  <si>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</si>
  <si>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</si>
  <si>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</si>
  <si>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</si>
  <si>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</si>
  <si>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</si>
  <si>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</si>
  <si>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</si>
  <si>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</si>
  <si>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</si>
  <si>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</si>
  <si>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</si>
  <si>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</si>
  <si>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</si>
  <si>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</si>
  <si>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</si>
  <si>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</si>
  <si>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</si>
  <si>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</si>
  <si>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</si>
  <si>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</si>
  <si>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</si>
  <si>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</si>
  <si>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</si>
  <si>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</si>
  <si>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</si>
  <si>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</si>
  <si>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</si>
  <si>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</si>
  <si>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</si>
  <si>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</si>
  <si>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</si>
  <si>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</si>
  <si>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</si>
  <si>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</si>
  <si>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</si>
  <si>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</si>
  <si>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</si>
  <si>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</si>
  <si>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</si>
  <si>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</si>
  <si>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</si>
  <si>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</si>
  <si>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</si>
  <si>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</si>
  <si>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</si>
  <si>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</si>
  <si>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</si>
  <si>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</si>
  <si>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</si>
  <si>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</si>
  <si>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</si>
  <si>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</si>
  <si>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</si>
  <si>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</si>
  <si>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</si>
  <si>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</si>
  <si>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</si>
  <si>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</si>
  <si>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</si>
  <si>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</si>
  <si>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</si>
  <si>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</si>
  <si>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</si>
  <si>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</si>
  <si>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</si>
  <si>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</si>
  <si>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</si>
  <si>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</si>
  <si>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</si>
  <si>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</si>
  <si>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</si>
  <si>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</si>
  <si>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</si>
  <si>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</si>
  <si>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</si>
  <si>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</si>
  <si>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</si>
  <si>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</si>
  <si>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</si>
  <si>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</si>
  <si>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</si>
  <si>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</si>
  <si>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</si>
  <si>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</si>
  <si>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</si>
  <si>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</si>
  <si>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</si>
  <si>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</si>
  <si>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</si>
  <si>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</si>
  <si>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</si>
  <si>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</si>
  <si>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</si>
  <si>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</si>
  <si>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</si>
  <si>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</si>
  <si>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</si>
  <si>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</si>
  <si>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</si>
  <si>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</si>
  <si>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</si>
  <si>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</si>
  <si>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</si>
  <si>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</si>
  <si>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</si>
  <si>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</si>
  <si>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</si>
  <si>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</si>
  <si>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</si>
  <si>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</si>
  <si>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</si>
  <si>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</si>
  <si>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</si>
  <si>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</si>
  <si>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</si>
  <si>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</si>
  <si>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</si>
  <si>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</si>
  <si>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</si>
  <si>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</si>
  <si>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</si>
  <si>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</si>
  <si>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</si>
  <si>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</si>
  <si>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</si>
  <si>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</si>
  <si>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</si>
  <si>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</si>
  <si>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</si>
  <si>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</si>
  <si>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</si>
  <si>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</si>
  <si>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</si>
  <si>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</si>
  <si>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</si>
  <si>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</si>
  <si>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</si>
  <si>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</si>
  <si>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</si>
  <si>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</si>
  <si>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</si>
  <si>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</si>
  <si>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</si>
  <si>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</si>
  <si>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</si>
  <si>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</si>
  <si>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</si>
  <si>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</si>
  <si>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</si>
  <si>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</si>
  <si>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</si>
  <si>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</si>
  <si>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</si>
  <si>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</si>
  <si>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</si>
  <si>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</si>
  <si>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</si>
  <si>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</si>
  <si>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</si>
  <si>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</si>
  <si>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</si>
  <si>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</si>
  <si>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</si>
  <si>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</si>
  <si>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</si>
  <si>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</si>
  <si>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</si>
  <si>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</si>
  <si>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</si>
  <si>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</si>
  <si>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</si>
  <si>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</si>
  <si>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</si>
  <si>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</si>
  <si>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</si>
  <si>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</si>
  <si>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</si>
  <si>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</si>
  <si>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</si>
  <si>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</si>
  <si>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</si>
  <si>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</si>
  <si>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</si>
  <si>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</si>
  <si>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</si>
  <si>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</si>
  <si>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</si>
  <si>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</si>
  <si>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</si>
  <si>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</si>
  <si>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</si>
  <si>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</si>
  <si>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</si>
  <si>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</si>
  <si>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</si>
  <si>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</si>
  <si>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</si>
  <si>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</si>
  <si>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</si>
  <si>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</si>
  <si>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</si>
  <si>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</si>
  <si>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</si>
  <si>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</si>
  <si>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</si>
  <si>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</si>
  <si>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</si>
  <si>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</si>
  <si>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</si>
  <si>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</si>
  <si>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</si>
  <si>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</si>
  <si>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</si>
  <si>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</si>
  <si>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</si>
  <si>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</si>
  <si>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</si>
  <si>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</si>
  <si>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</si>
  <si>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</si>
  <si>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</si>
  <si>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</si>
  <si>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</si>
  <si>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</si>
  <si>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</si>
  <si>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</si>
  <si>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</si>
  <si>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</si>
  <si>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</si>
  <si>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</si>
  <si>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</si>
  <si>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</si>
  <si>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</si>
  <si>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</si>
  <si>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</si>
  <si>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</si>
  <si>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</si>
  <si>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</si>
  <si>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</si>
  <si>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</si>
  <si>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</si>
  <si>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</si>
  <si>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</si>
  <si>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</si>
  <si>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</si>
  <si>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</si>
  <si>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</si>
  <si>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</si>
  <si>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</si>
  <si>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</si>
  <si>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</si>
  <si>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</si>
  <si>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</si>
  <si>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</si>
  <si>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</si>
  <si>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</si>
  <si>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</si>
  <si>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</si>
  <si>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</si>
  <si>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</si>
  <si>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</si>
  <si>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</si>
  <si>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</si>
  <si>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</si>
  <si>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</si>
  <si>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</si>
  <si>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</si>
  <si>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</si>
  <si>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</si>
  <si>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</si>
  <si>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</si>
  <si>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</si>
  <si>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</si>
  <si>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</si>
  <si>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</si>
  <si>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</si>
  <si>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</si>
  <si>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</si>
  <si>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</si>
  <si>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</si>
  <si>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</si>
  <si>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</si>
  <si>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</si>
  <si>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</si>
  <si>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</si>
  <si>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</si>
  <si>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</si>
  <si>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</si>
  <si>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</si>
  <si>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</si>
  <si>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</si>
  <si>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</si>
  <si>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</si>
  <si>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</si>
  <si>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</si>
  <si>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</si>
  <si>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</si>
  <si>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</si>
  <si>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</si>
  <si>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</si>
  <si>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</si>
  <si>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</si>
  <si>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</si>
  <si>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</si>
  <si>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</si>
  <si>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</si>
  <si>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</si>
  <si>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</si>
  <si>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</si>
  <si>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</si>
  <si>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</si>
  <si>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</si>
  <si>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</si>
  <si>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</si>
  <si>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</si>
  <si>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</si>
  <si>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</si>
  <si>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</si>
  <si>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</si>
  <si>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</si>
  <si>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</si>
  <si>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</si>
  <si>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</si>
  <si>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</si>
  <si>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</si>
  <si>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</si>
  <si>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</si>
  <si>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</si>
  <si>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</si>
  <si>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</si>
  <si>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</si>
  <si>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</si>
  <si>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</si>
  <si>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</si>
  <si>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</si>
  <si>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</si>
  <si>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</si>
  <si>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</si>
  <si>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</si>
  <si>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</si>
  <si>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</si>
  <si>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</si>
  <si>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</si>
  <si>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</si>
  <si>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</si>
  <si>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</si>
  <si>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</si>
  <si>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</si>
  <si>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</si>
  <si>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</si>
  <si>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</si>
  <si>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</si>
  <si>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</si>
  <si>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</si>
  <si>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</si>
  <si>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</si>
  <si>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</si>
  <si>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</si>
  <si>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</si>
  <si>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</si>
  <si>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</si>
  <si>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</si>
  <si>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</si>
  <si>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</si>
  <si>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</si>
  <si>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</si>
  <si>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</si>
  <si>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</si>
  <si>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</si>
  <si>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</si>
  <si>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</si>
  <si>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</si>
  <si>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</si>
  <si>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</si>
  <si>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</si>
  <si>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</si>
  <si>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</si>
  <si>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</si>
  <si>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</si>
  <si>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</si>
  <si>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</si>
  <si>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</si>
  <si>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</si>
  <si>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</si>
  <si>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</si>
  <si>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</si>
  <si>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</si>
  <si>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</si>
  <si>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</si>
  <si>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</si>
  <si>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</si>
  <si>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</si>
  <si>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</si>
  <si>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</si>
  <si>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</si>
  <si>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</si>
  <si>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</si>
  <si>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</si>
  <si>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</si>
  <si>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</si>
  <si>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</si>
  <si>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</si>
  <si>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</si>
  <si>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</si>
  <si>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</si>
  <si>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</si>
  <si>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</si>
  <si>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</si>
  <si>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</si>
  <si>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</si>
  <si>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</si>
  <si>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</si>
  <si>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</si>
  <si>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</si>
  <si>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</si>
  <si>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</si>
  <si>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</si>
  <si>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</si>
  <si>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</si>
  <si>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</si>
  <si>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</si>
  <si>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</si>
  <si>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</si>
  <si>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</si>
  <si>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</si>
  <si>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</si>
  <si>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</si>
  <si>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</si>
  <si>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</si>
  <si>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</si>
  <si>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</si>
  <si>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</si>
  <si>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</si>
  <si>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</si>
  <si>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</si>
  <si>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</si>
  <si>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</si>
  <si>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</si>
  <si>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</si>
  <si>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</si>
  <si>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</si>
  <si>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</si>
  <si>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</si>
  <si>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</si>
  <si>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</si>
  <si>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</si>
  <si>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</si>
  <si>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</si>
  <si>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</si>
  <si>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</si>
  <si>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</si>
  <si>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</si>
  <si>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</si>
  <si>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</si>
  <si>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</si>
  <si>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</si>
  <si>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</si>
  <si>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</si>
  <si>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</si>
  <si>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</si>
  <si>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</si>
  <si>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</si>
  <si>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</si>
  <si>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</si>
  <si>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</si>
  <si>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</si>
  <si>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</si>
  <si>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</si>
  <si>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</si>
  <si>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</si>
  <si>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</si>
  <si>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</si>
  <si>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</si>
  <si>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</si>
  <si>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</si>
  <si>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</si>
  <si>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</si>
  <si>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</si>
  <si>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</si>
  <si>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</si>
  <si>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</si>
  <si>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</si>
  <si>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</si>
  <si>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</si>
  <si>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</si>
  <si>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</si>
  <si>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</si>
  <si>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</si>
  <si>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</si>
  <si>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</si>
  <si>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</si>
  <si>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</si>
  <si>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</si>
  <si>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</si>
  <si>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</si>
  <si>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</si>
  <si>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</si>
  <si>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</si>
  <si>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</si>
  <si>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</si>
  <si>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</si>
  <si>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</si>
  <si>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</si>
  <si>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</si>
  <si>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</si>
  <si>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</si>
  <si>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</si>
  <si>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</si>
  <si>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</si>
  <si>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</si>
  <si>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</si>
  <si>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</si>
  <si>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</si>
  <si>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</si>
  <si>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</si>
  <si>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</si>
  <si>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</si>
  <si>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</si>
  <si>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</si>
  <si>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</si>
  <si>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</si>
  <si>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</si>
  <si>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</si>
  <si>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</si>
  <si>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</si>
  <si>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</si>
  <si>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</si>
  <si>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</si>
  <si>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</si>
  <si>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</si>
  <si>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</si>
  <si>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</si>
  <si>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</si>
  <si>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</si>
  <si>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</si>
  <si>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</si>
  <si>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</si>
  <si>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</si>
  <si>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</si>
  <si>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</si>
  <si>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</si>
  <si>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</si>
  <si>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</si>
  <si>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</si>
  <si>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</si>
  <si>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</si>
  <si>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</si>
  <si>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</si>
  <si>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</si>
  <si>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</si>
  <si>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</si>
  <si>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</si>
  <si>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</si>
  <si>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</si>
  <si>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</si>
  <si>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</si>
  <si>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</si>
  <si>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</si>
  <si>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</si>
  <si>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</si>
  <si>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</si>
  <si>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</si>
  <si>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</si>
  <si>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</si>
  <si>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</si>
  <si>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</si>
  <si>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</si>
  <si>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</si>
  <si>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</si>
  <si>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</si>
  <si>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</si>
  <si>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</si>
  <si>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</si>
  <si>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</si>
  <si>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</si>
  <si>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</si>
  <si>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</si>
  <si>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</si>
  <si>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</si>
  <si>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</si>
  <si>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</si>
  <si>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</si>
  <si>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</si>
  <si>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</si>
  <si>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</si>
  <si>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</si>
  <si>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</si>
  <si>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</si>
  <si>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</si>
  <si>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</si>
  <si>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</si>
  <si>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</si>
  <si>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</si>
  <si>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</si>
  <si>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</si>
  <si>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</si>
  <si>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</si>
  <si>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</si>
  <si>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</si>
  <si>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</si>
  <si>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</si>
  <si>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</si>
  <si>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</si>
  <si>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</si>
  <si>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</si>
  <si>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</si>
  <si>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</si>
  <si>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</si>
  <si>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</si>
  <si>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</si>
  <si>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</si>
  <si>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</si>
  <si>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</si>
  <si>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</si>
  <si>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</si>
  <si>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</si>
  <si>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</si>
  <si>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</si>
  <si>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</si>
  <si>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</si>
  <si>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</si>
  <si>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</si>
  <si>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</si>
  <si>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</si>
  <si>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</si>
  <si>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</si>
  <si>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</si>
  <si>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</si>
  <si>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</si>
  <si>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</si>
  <si>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</si>
  <si>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</si>
  <si>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</si>
  <si>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</si>
  <si>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</si>
  <si>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</si>
  <si>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</si>
  <si>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</si>
  <si>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</si>
  <si>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</si>
  <si>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</si>
  <si>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</si>
  <si>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</si>
  <si>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</si>
  <si>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</si>
  <si>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</si>
  <si>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</si>
  <si>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</si>
  <si>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</si>
  <si>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</si>
  <si>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</si>
  <si>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</si>
  <si>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</si>
  <si>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</si>
  <si>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</si>
  <si>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</si>
  <si>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</si>
  <si>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</si>
  <si>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</si>
  <si>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</si>
  <si>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</si>
  <si>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</si>
  <si>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</si>
  <si>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</si>
  <si>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</si>
  <si>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</si>
  <si>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</si>
  <si>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</si>
  <si>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</si>
  <si>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</si>
  <si>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</si>
  <si>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</si>
  <si>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</si>
  <si>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</si>
  <si>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</si>
  <si>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</si>
  <si>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</si>
  <si>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</si>
  <si>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</si>
  <si>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</si>
  <si>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</si>
  <si>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</si>
  <si>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</si>
  <si>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</si>
  <si>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</si>
  <si>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</si>
  <si>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</si>
  <si>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</si>
  <si>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</si>
  <si>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</si>
  <si>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</si>
  <si>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</si>
  <si>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</si>
  <si>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</si>
  <si>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</si>
  <si>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</si>
  <si>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</si>
  <si>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</si>
  <si>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</si>
  <si>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</si>
  <si>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</si>
  <si>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</si>
  <si>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</si>
  <si>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</si>
  <si>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</si>
  <si>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</si>
  <si>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</si>
  <si>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</si>
  <si>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</si>
  <si>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</si>
  <si>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</si>
  <si>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</si>
  <si>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</si>
  <si>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</si>
  <si>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</si>
  <si>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</si>
  <si>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</si>
  <si>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</si>
  <si>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</si>
  <si>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</si>
  <si>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</si>
  <si>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</si>
  <si>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</si>
  <si>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</si>
  <si>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</si>
  <si>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</si>
  <si>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</si>
  <si>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</si>
  <si>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</si>
  <si>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</si>
  <si>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</si>
  <si>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</si>
  <si>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</si>
  <si>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</si>
  <si>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</si>
  <si>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</si>
  <si>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</si>
  <si>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</si>
  <si>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</si>
  <si>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</si>
  <si>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</si>
  <si>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</si>
  <si>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</si>
  <si>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</si>
  <si>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</si>
  <si>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</si>
  <si>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</si>
  <si>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</si>
  <si>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</si>
  <si>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</si>
  <si>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</si>
  <si>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</si>
  <si>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</si>
  <si>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</si>
  <si>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</si>
  <si>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</si>
  <si>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</si>
  <si>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</si>
  <si>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</si>
  <si>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</si>
  <si>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</si>
  <si>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</si>
  <si>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</si>
  <si>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</si>
  <si>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</si>
  <si>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</si>
  <si>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</si>
  <si>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</si>
  <si>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</si>
  <si>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</si>
  <si>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</si>
  <si>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</si>
  <si>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</si>
  <si>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</si>
  <si>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</si>
  <si>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</si>
  <si>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</si>
  <si>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</si>
  <si>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</si>
  <si>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</si>
  <si>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</si>
  <si>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</si>
  <si>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</si>
  <si>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</si>
  <si>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</si>
  <si>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</si>
  <si>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</si>
  <si>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</si>
  <si>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</si>
  <si>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</si>
  <si>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</si>
  <si>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</si>
  <si>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</si>
  <si>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</si>
  <si>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</si>
  <si>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</si>
  <si>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</si>
  <si>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</si>
  <si>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</si>
  <si>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</si>
  <si>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</si>
  <si>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</si>
  <si>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</si>
  <si>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</si>
  <si>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</si>
  <si>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</si>
  <si>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</si>
  <si>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</si>
  <si>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</si>
  <si>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</si>
  <si>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</si>
  <si>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</si>
  <si>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</si>
  <si>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</si>
  <si>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</si>
  <si>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</si>
  <si>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</si>
  <si>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</si>
  <si>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</si>
  <si>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</si>
  <si>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</si>
  <si>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</si>
  <si>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</si>
  <si>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</si>
  <si>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</si>
  <si>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</si>
  <si>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</si>
  <si>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</si>
  <si>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</si>
  <si>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</si>
  <si>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</si>
  <si>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</si>
  <si>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</si>
  <si>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</si>
  <si>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</si>
  <si>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</si>
  <si>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</si>
  <si>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</si>
  <si>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</si>
  <si>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</si>
  <si>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</si>
  <si>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</si>
  <si>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</si>
  <si>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</si>
  <si>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</si>
  <si>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</si>
  <si>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</si>
  <si>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</si>
  <si>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</si>
  <si>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</si>
  <si>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</si>
  <si>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</si>
  <si>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</si>
  <si>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</si>
  <si>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</si>
  <si>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</si>
  <si>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</si>
  <si>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</si>
  <si>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</si>
  <si>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</si>
  <si>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</si>
  <si>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</si>
  <si>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</si>
  <si>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</si>
  <si>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</si>
  <si>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</si>
  <si>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</si>
  <si>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</si>
  <si>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</si>
  <si>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</si>
  <si>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</si>
  <si>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</si>
  <si>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</si>
  <si>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</si>
  <si>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</si>
  <si>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</si>
  <si>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</si>
  <si>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</si>
  <si>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</si>
  <si>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</si>
  <si>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</si>
  <si>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</si>
  <si>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</si>
  <si>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</si>
  <si>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</si>
  <si>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</si>
  <si>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</si>
  <si>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</si>
  <si>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</si>
  <si>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</si>
  <si>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</si>
  <si>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</si>
  <si>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</si>
  <si>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</si>
  <si>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</si>
  <si>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</si>
  <si>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</si>
  <si>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</si>
  <si>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</si>
  <si>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</si>
  <si>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</si>
  <si>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</si>
  <si>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</si>
  <si>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</si>
  <si>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</si>
  <si>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</si>
  <si>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</si>
  <si>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</si>
  <si>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</si>
  <si>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</si>
  <si>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</si>
  <si>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</si>
  <si>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</si>
  <si>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</si>
  <si>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</si>
  <si>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</si>
  <si>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</si>
  <si>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</si>
  <si>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</si>
  <si>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</si>
  <si>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</si>
  <si>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</si>
  <si>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</si>
  <si>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</si>
  <si>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</si>
  <si>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</si>
  <si>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</si>
  <si>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</si>
  <si>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</si>
  <si>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</si>
  <si>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</si>
  <si>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</si>
  <si>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</si>
  <si>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</si>
  <si>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</si>
  <si>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</si>
  <si>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</si>
  <si>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</si>
  <si>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</si>
  <si>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</si>
  <si>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</si>
  <si>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</si>
  <si>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</si>
  <si>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</si>
  <si>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</si>
  <si>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</si>
  <si>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</si>
  <si>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</si>
  <si>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</si>
  <si>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</si>
  <si>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</si>
  <si>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</si>
  <si>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</si>
  <si>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</si>
  <si>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</si>
  <si>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</si>
  <si>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</si>
  <si>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</si>
  <si>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</si>
  <si>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</si>
  <si>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</si>
  <si>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</si>
  <si>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</si>
  <si>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</si>
  <si>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</si>
  <si>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</si>
  <si>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</si>
  <si>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</si>
  <si>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</si>
  <si>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</si>
  <si>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</si>
  <si>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</si>
  <si>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</si>
  <si>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</si>
  <si>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</si>
  <si>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</si>
  <si>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</si>
  <si>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</si>
  <si>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</si>
  <si>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</si>
  <si>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</si>
  <si>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</si>
  <si>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</si>
  <si>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</si>
  <si>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</si>
  <si>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</si>
  <si>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</si>
  <si>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</si>
  <si>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</si>
  <si>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</si>
  <si>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</si>
  <si>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</si>
  <si>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</si>
  <si>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</si>
  <si>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</si>
  <si>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</si>
  <si>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</si>
  <si>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</si>
  <si>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</si>
  <si>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</si>
  <si>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</si>
  <si>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</si>
  <si>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</si>
  <si>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</si>
  <si>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</si>
  <si>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</si>
  <si>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</si>
  <si>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</si>
  <si>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</si>
  <si>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</si>
  <si>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</si>
  <si>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</si>
  <si>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</si>
  <si>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</si>
  <si>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</si>
  <si>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</si>
  <si>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</si>
  <si>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</si>
  <si>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</si>
  <si>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</si>
  <si>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</si>
  <si>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</si>
  <si>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</si>
  <si>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</si>
  <si>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</si>
  <si>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</si>
  <si>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</si>
  <si>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</si>
  <si>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</si>
  <si>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</si>
  <si>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</si>
  <si>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</si>
  <si>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</si>
  <si>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</si>
  <si>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</si>
  <si>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</si>
  <si>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</si>
  <si>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</si>
  <si>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</si>
  <si>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</si>
  <si>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</si>
  <si>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</si>
  <si>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</si>
  <si>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</si>
  <si>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</si>
  <si>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</si>
  <si>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</si>
  <si>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</si>
  <si>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</si>
  <si>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</si>
  <si>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</si>
  <si>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</si>
  <si>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</si>
  <si>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</si>
  <si>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</si>
  <si>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</si>
  <si>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</si>
  <si>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</si>
  <si>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</si>
  <si>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</si>
  <si>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</si>
  <si>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</si>
  <si>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</si>
  <si>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</si>
  <si>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</si>
  <si>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</si>
  <si>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</si>
  <si>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</si>
  <si>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</si>
  <si>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</si>
  <si>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</si>
  <si>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</si>
  <si>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</si>
  <si>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</si>
  <si>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</si>
  <si>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</si>
  <si>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</si>
  <si>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</si>
  <si>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</si>
  <si>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</si>
  <si>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</si>
  <si>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</si>
  <si>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</si>
  <si>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</si>
  <si>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</si>
  <si>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</si>
  <si>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</si>
  <si>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</si>
  <si>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</si>
  <si>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</si>
  <si>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</si>
  <si>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</si>
  <si>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</si>
  <si>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</si>
  <si>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</si>
  <si>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</si>
  <si>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</si>
  <si>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</si>
  <si>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</si>
  <si>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</si>
  <si>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</si>
  <si>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</si>
  <si>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</si>
  <si>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</si>
  <si>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</si>
  <si>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</si>
  <si>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</si>
  <si>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</si>
  <si>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</si>
  <si>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</si>
  <si>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</si>
  <si>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</si>
  <si>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</si>
  <si>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</si>
  <si>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</si>
  <si>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</si>
  <si>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</si>
  <si>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</si>
  <si>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</si>
  <si>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</si>
  <si>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</si>
  <si>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</si>
  <si>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</si>
  <si>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</si>
  <si>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</si>
  <si>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</si>
  <si>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</si>
  <si>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</si>
  <si>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</si>
  <si>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</si>
  <si>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</si>
  <si>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</si>
  <si>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</si>
  <si>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</si>
  <si>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</si>
  <si>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</si>
  <si>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</si>
  <si>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</si>
  <si>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</si>
  <si>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</si>
  <si>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</si>
  <si>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</si>
  <si>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</si>
  <si>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</si>
  <si>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</si>
  <si>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</si>
  <si>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</si>
  <si>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</si>
  <si>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</si>
  <si>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</si>
  <si>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</si>
  <si>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</si>
  <si>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</si>
  <si>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</si>
  <si>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</si>
  <si>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</si>
  <si>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</si>
  <si>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</si>
  <si>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</si>
  <si>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</si>
  <si>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</si>
  <si>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</si>
  <si>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</si>
  <si>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</si>
  <si>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</si>
  <si>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</si>
  <si>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</si>
  <si>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</si>
  <si>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</si>
  <si>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</si>
  <si>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</si>
  <si>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</si>
  <si>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</si>
  <si>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</si>
  <si>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</si>
  <si>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</si>
  <si>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</si>
  <si>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</si>
  <si>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</si>
  <si>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</si>
  <si>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</si>
  <si>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</si>
  <si>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</si>
  <si>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</si>
  <si>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</si>
  <si>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</si>
  <si>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</si>
  <si>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</si>
  <si>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</si>
  <si>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</si>
  <si>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</si>
  <si>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</si>
  <si>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</si>
  <si>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</si>
  <si>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</si>
  <si>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</si>
  <si>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</si>
  <si>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</si>
  <si>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</si>
  <si>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</si>
  <si>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</si>
  <si>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</si>
  <si>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</si>
  <si>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</si>
  <si>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</si>
  <si>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</si>
  <si>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</si>
  <si>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</si>
  <si>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</si>
  <si>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</si>
  <si>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</si>
  <si>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</si>
  <si>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</si>
  <si>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</si>
  <si>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</si>
  <si>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</si>
  <si>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</si>
  <si>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</si>
  <si>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</si>
  <si>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</si>
  <si>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</si>
  <si>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</si>
  <si>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</si>
  <si>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</si>
  <si>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</si>
  <si>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</si>
  <si>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</si>
  <si>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</si>
  <si>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</si>
  <si>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</si>
  <si>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</si>
  <si>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</si>
  <si>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</si>
  <si>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</si>
  <si>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</si>
  <si>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</si>
  <si>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</si>
  <si>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</si>
  <si>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</si>
  <si>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</si>
  <si>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</si>
  <si>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</si>
  <si>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</si>
  <si>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</si>
  <si>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</si>
  <si>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</si>
  <si>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</si>
  <si>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</si>
  <si>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</si>
  <si>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</si>
  <si>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</si>
  <si>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</si>
  <si>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</si>
  <si>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</si>
  <si>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</si>
  <si>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</si>
  <si>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</si>
  <si>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</si>
  <si>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</si>
  <si>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</si>
  <si>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</si>
  <si>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</si>
  <si>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</si>
  <si>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</si>
  <si>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</si>
  <si>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</si>
  <si>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</si>
  <si>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</si>
  <si>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</si>
  <si>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</si>
  <si>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</si>
  <si>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</si>
  <si>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</si>
  <si>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</si>
  <si>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</si>
  <si>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</si>
  <si>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</si>
  <si>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</si>
  <si>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</si>
  <si>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</si>
  <si>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</si>
  <si>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</si>
  <si>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</si>
  <si>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</si>
  <si>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</si>
  <si>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</si>
  <si>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</si>
  <si>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</si>
  <si>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</si>
  <si>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</si>
  <si>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</si>
  <si>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</si>
  <si>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</si>
  <si>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</si>
  <si>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</si>
  <si>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</si>
  <si>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</si>
  <si>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</si>
  <si>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</si>
  <si>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</si>
  <si>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</si>
  <si>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</si>
  <si>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</si>
  <si>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</si>
  <si>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</si>
  <si>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</si>
  <si>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</si>
  <si>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</si>
  <si>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</si>
  <si>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</si>
  <si>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</si>
  <si>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</si>
  <si>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</si>
  <si>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</si>
  <si>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</si>
  <si>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</si>
  <si>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</si>
  <si>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</si>
  <si>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</si>
  <si>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</si>
  <si>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</si>
  <si>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</si>
  <si>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</si>
  <si>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</si>
  <si>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</si>
  <si>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</si>
  <si>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</si>
  <si>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</si>
  <si>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</si>
  <si>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</si>
  <si>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</si>
  <si>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</si>
  <si>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</si>
  <si>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</si>
  <si>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</si>
  <si>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</si>
  <si>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</si>
  <si>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</si>
  <si>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</si>
  <si>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</si>
  <si>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</si>
  <si>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</si>
  <si>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</si>
  <si>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</si>
  <si>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</si>
  <si>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</si>
  <si>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</si>
  <si>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</si>
  <si>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</si>
  <si>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</si>
  <si>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</si>
  <si>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</si>
  <si>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</si>
  <si>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</si>
  <si>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</si>
  <si>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</si>
  <si>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</si>
  <si>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</si>
  <si>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</si>
  <si>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</si>
  <si>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</si>
  <si>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</si>
  <si>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</si>
  <si>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</si>
  <si>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</si>
  <si>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</si>
  <si>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</si>
  <si>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</si>
  <si>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</si>
  <si>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</si>
  <si>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</si>
  <si>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</si>
  <si>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</si>
  <si>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</si>
  <si>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</si>
  <si>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</si>
  <si>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</si>
  <si>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</si>
  <si>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</si>
  <si>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</si>
  <si>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</si>
  <si>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</si>
  <si>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</si>
  <si>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</si>
  <si>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</si>
  <si>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</si>
  <si>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</si>
  <si>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</si>
  <si>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</si>
  <si>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</si>
  <si>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</si>
  <si>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</si>
  <si>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</si>
  <si>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</si>
  <si>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</si>
  <si>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</si>
  <si>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</si>
  <si>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</si>
  <si>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</si>
  <si>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</si>
  <si>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</si>
  <si>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</si>
  <si>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</si>
  <si>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</si>
  <si>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</si>
  <si>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</si>
  <si>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</si>
  <si>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</si>
  <si>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</si>
  <si>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</si>
  <si>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</si>
  <si>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</si>
  <si>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</si>
  <si>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</si>
  <si>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</si>
  <si>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</si>
  <si>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</si>
  <si>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</si>
  <si>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</si>
  <si>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</si>
  <si>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</si>
  <si>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</si>
  <si>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</si>
  <si>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</si>
  <si>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</si>
  <si>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</si>
  <si>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</si>
  <si>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</si>
  <si>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</si>
  <si>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</si>
  <si>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</si>
  <si>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</si>
  <si>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</si>
  <si>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</si>
  <si>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</si>
  <si>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</si>
  <si>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</si>
  <si>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</si>
  <si>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</si>
  <si>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</si>
  <si>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</si>
  <si>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</si>
  <si>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</si>
  <si>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</si>
  <si>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</si>
  <si>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</si>
  <si>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</si>
  <si>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</si>
  <si>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</si>
  <si>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</si>
  <si>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</si>
  <si>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</si>
  <si>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</si>
  <si>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</si>
  <si>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</si>
  <si>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</si>
  <si>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</si>
  <si>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</si>
  <si>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</si>
  <si>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</si>
  <si>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</si>
  <si>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</si>
  <si>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</si>
  <si>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</si>
  <si>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</si>
  <si>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</si>
  <si>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</si>
  <si>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</si>
  <si>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</si>
  <si>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</si>
  <si>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</si>
  <si>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</si>
  <si>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</si>
  <si>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</si>
  <si>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</si>
  <si>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</si>
  <si>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</si>
  <si>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</si>
  <si>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</si>
  <si>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</si>
  <si>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</si>
  <si>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</si>
  <si>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</si>
  <si>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</si>
  <si>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</si>
  <si>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</si>
  <si>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</si>
  <si>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</si>
  <si>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</si>
  <si>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</si>
  <si>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</si>
  <si>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</si>
  <si>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</si>
  <si>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</si>
  <si>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</si>
  <si>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</si>
  <si>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</si>
  <si>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</si>
  <si>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</si>
  <si>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</si>
  <si>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</si>
  <si>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</si>
  <si>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</si>
  <si>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</si>
  <si>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</si>
  <si>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</si>
  <si>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</si>
  <si>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</si>
  <si>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</si>
  <si>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</si>
  <si>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</si>
  <si>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</si>
  <si>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</si>
  <si>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</si>
  <si>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</si>
  <si>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</si>
  <si>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</si>
  <si>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</si>
  <si>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</si>
  <si>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</si>
  <si>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</si>
  <si>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</si>
  <si>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</si>
  <si>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</si>
  <si>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</si>
  <si>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</si>
  <si>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</si>
  <si>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</si>
  <si>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</si>
  <si>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</si>
  <si>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</si>
  <si>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</si>
  <si>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</si>
  <si>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</si>
  <si>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</si>
  <si>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</si>
  <si>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</si>
  <si>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</si>
  <si>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</si>
  <si>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</si>
  <si>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</si>
  <si>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</si>
  <si>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</si>
  <si>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</si>
  <si>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</si>
  <si>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</si>
  <si>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</si>
  <si>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</si>
  <si>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</si>
  <si>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</si>
  <si>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</si>
  <si>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</si>
  <si>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</si>
  <si>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</si>
  <si>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</si>
  <si>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</si>
  <si>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</si>
  <si>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</si>
  <si>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</si>
  <si>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</si>
  <si>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</si>
  <si>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</si>
  <si>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</si>
  <si>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</si>
  <si>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</si>
  <si>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</si>
  <si>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</si>
  <si>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</si>
  <si>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</si>
  <si>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</si>
  <si>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</si>
  <si>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</si>
  <si>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</si>
  <si>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</si>
  <si>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</si>
  <si>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</si>
  <si>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</si>
  <si>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</si>
  <si>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</si>
  <si>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</si>
  <si>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</si>
  <si>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</si>
  <si>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</si>
  <si>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</si>
  <si>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</si>
  <si>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</si>
  <si>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</si>
  <si>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</si>
  <si>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</si>
  <si>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</si>
  <si>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</si>
  <si>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</si>
  <si>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</si>
  <si>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</si>
  <si>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</si>
  <si>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</si>
  <si>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</si>
  <si>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</si>
  <si>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</si>
  <si>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</si>
  <si>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</si>
  <si>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</si>
  <si>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</si>
  <si>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</si>
  <si>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</si>
  <si>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</si>
  <si>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</si>
  <si>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</si>
  <si>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</si>
  <si>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</si>
  <si>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</si>
  <si>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</si>
  <si>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</si>
  <si>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</si>
  <si>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</si>
  <si>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</si>
  <si>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</si>
  <si>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</si>
  <si>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</si>
  <si>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</si>
  <si>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</si>
  <si>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</si>
  <si>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</si>
  <si>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</si>
  <si>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</si>
  <si>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</si>
  <si>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</si>
  <si>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</si>
  <si>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</si>
  <si>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</si>
  <si>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</si>
  <si>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</si>
  <si>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</si>
  <si>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</si>
  <si>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</si>
  <si>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</si>
  <si>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</si>
  <si>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</si>
  <si>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</si>
  <si>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</si>
  <si>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</si>
  <si>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</si>
  <si>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</si>
  <si>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</si>
  <si>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</si>
  <si>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</si>
  <si>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</si>
  <si>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</si>
  <si>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</si>
  <si>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</si>
  <si>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</si>
  <si>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</si>
  <si>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</si>
  <si>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</si>
  <si>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</si>
  <si>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</si>
  <si>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</si>
  <si>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</si>
  <si>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</si>
  <si>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</si>
  <si>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</si>
  <si>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</si>
  <si>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</si>
  <si>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</si>
  <si>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</si>
  <si>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</si>
  <si>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</si>
  <si>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</si>
  <si>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</si>
  <si>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</si>
  <si>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</si>
  <si>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</si>
  <si>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</si>
  <si>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</si>
  <si>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</si>
  <si>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</si>
  <si>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</si>
  <si>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</si>
  <si>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</si>
  <si>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</si>
  <si>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</si>
  <si>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</si>
  <si>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</si>
  <si>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</si>
  <si>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</si>
  <si>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</si>
  <si>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</si>
  <si>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</si>
  <si>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</si>
  <si>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</si>
  <si>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</si>
  <si>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</si>
  <si>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</si>
  <si>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</si>
  <si>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</si>
  <si>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</si>
  <si>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</si>
  <si>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</si>
  <si>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</si>
  <si>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</si>
  <si>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</si>
  <si>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</si>
  <si>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</si>
  <si>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</si>
  <si>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</si>
  <si>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</si>
  <si>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</si>
  <si>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</si>
  <si>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</si>
  <si>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</si>
  <si>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</si>
  <si>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</si>
  <si>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</si>
  <si>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</si>
  <si>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</si>
  <si>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</si>
  <si>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</si>
  <si>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</si>
  <si>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</si>
  <si>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</si>
  <si>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</si>
  <si>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</si>
  <si>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</si>
  <si>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</si>
  <si>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</si>
  <si>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</si>
  <si>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</si>
  <si>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</si>
  <si>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</si>
  <si>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</si>
  <si>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</si>
  <si>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</si>
  <si>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</si>
  <si>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</si>
  <si>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</si>
  <si>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</si>
  <si>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</si>
  <si>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</si>
  <si>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</si>
  <si>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</si>
  <si>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</si>
  <si>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</si>
  <si>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</si>
  <si>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</si>
  <si>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</si>
  <si>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</si>
  <si>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</si>
  <si>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</si>
  <si>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</si>
  <si>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</si>
  <si>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</si>
  <si>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</si>
  <si>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</si>
  <si>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</si>
  <si>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</si>
  <si>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</si>
  <si>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</si>
  <si>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</si>
  <si>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</si>
  <si>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</si>
  <si>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</si>
  <si>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</si>
  <si>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</si>
  <si>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</si>
  <si>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</si>
  <si>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</si>
  <si>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</si>
  <si>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</si>
  <si>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</si>
  <si>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</si>
  <si>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</si>
  <si>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</si>
  <si>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</si>
  <si>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</si>
  <si>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</si>
  <si>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</si>
  <si>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</si>
  <si>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</si>
  <si>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</si>
  <si>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</si>
  <si>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</si>
  <si>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</si>
  <si>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</si>
  <si>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</si>
  <si>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</si>
  <si>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</si>
  <si>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</si>
  <si>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</si>
  <si>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</si>
  <si>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</si>
  <si>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</si>
  <si>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</si>
  <si>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</si>
  <si>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</si>
  <si>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</si>
  <si>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</si>
  <si>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</si>
  <si>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</si>
  <si>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</si>
  <si>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</si>
  <si>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</si>
  <si>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</si>
  <si>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</si>
  <si>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</si>
  <si>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</si>
  <si>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</si>
  <si>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</si>
  <si>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</si>
  <si>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</si>
  <si>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</si>
  <si>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</si>
  <si>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</si>
  <si>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</si>
  <si>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</si>
  <si>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</si>
  <si>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</si>
  <si>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</si>
  <si>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</si>
  <si>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</si>
  <si>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</si>
  <si>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</si>
  <si>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</si>
  <si>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</si>
  <si>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</si>
  <si>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</si>
  <si>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</si>
  <si>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</si>
  <si>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</si>
  <si>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</si>
  <si>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</si>
  <si>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</si>
  <si>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</si>
  <si>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</si>
  <si>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</si>
  <si>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</si>
  <si>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</si>
  <si>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</si>
  <si>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</si>
  <si>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</si>
  <si>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</si>
  <si>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</si>
  <si>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</si>
  <si>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</si>
  <si>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</si>
  <si>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</si>
  <si>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</si>
  <si>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</si>
  <si>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</si>
  <si>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</si>
  <si>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</si>
  <si>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</si>
  <si>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</si>
  <si>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</si>
  <si>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</si>
  <si>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</si>
  <si>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</si>
  <si>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</si>
  <si>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</si>
  <si>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</si>
  <si>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</si>
  <si>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</si>
  <si>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</si>
  <si>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</si>
  <si>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</si>
  <si>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</si>
  <si>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</si>
  <si>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</si>
  <si>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</si>
  <si>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</si>
  <si>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</si>
  <si>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</si>
  <si>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</si>
  <si>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</si>
  <si>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</si>
  <si>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</si>
  <si>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</si>
  <si>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</si>
  <si>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</si>
  <si>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</si>
  <si>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</si>
  <si>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</si>
  <si>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</si>
  <si>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</si>
  <si>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</si>
  <si>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</si>
  <si>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</si>
  <si>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</si>
  <si>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</si>
  <si>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</si>
  <si>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</si>
  <si>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</si>
  <si>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</si>
  <si>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</si>
  <si>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</si>
  <si>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</si>
  <si>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</si>
  <si>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</si>
  <si>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</si>
  <si>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</si>
  <si>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</si>
  <si>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</si>
  <si>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</si>
  <si>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</si>
  <si>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</si>
  <si>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</si>
  <si>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</si>
  <si>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</si>
  <si>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</si>
  <si>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</si>
  <si>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</si>
  <si>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</si>
  <si>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</si>
  <si>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</si>
  <si>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</si>
  <si>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</si>
  <si>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</si>
  <si>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</si>
  <si>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</si>
  <si>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</si>
  <si>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</si>
  <si>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</si>
  <si>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</si>
  <si>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</si>
  <si>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</si>
  <si>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</si>
  <si>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</si>
  <si>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</si>
  <si>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</si>
  <si>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</si>
  <si>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</si>
  <si>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</si>
  <si>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</si>
  <si>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</si>
  <si>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</si>
  <si>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</si>
  <si>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</si>
  <si>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</si>
  <si>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</si>
  <si>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</si>
  <si>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</si>
  <si>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</si>
  <si>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</si>
  <si>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</si>
  <si>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</si>
  <si>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</si>
  <si>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</si>
  <si>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</si>
  <si>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</si>
  <si>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</si>
  <si>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</si>
  <si>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</si>
  <si>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</si>
  <si>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</si>
  <si>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</si>
  <si>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</si>
  <si>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</si>
  <si>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</si>
  <si>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</si>
  <si>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</si>
  <si>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</si>
  <si>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</si>
  <si>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</si>
  <si>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</si>
  <si>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</si>
  <si>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</si>
  <si>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</si>
  <si>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</si>
  <si>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</si>
  <si>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</si>
  <si>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</si>
  <si>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</si>
  <si>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</si>
  <si>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</si>
  <si>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</si>
  <si>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</si>
  <si>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</si>
  <si>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</si>
  <si>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</si>
  <si>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</si>
  <si>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</si>
  <si>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</si>
  <si>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</si>
  <si>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</si>
  <si>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</si>
  <si>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</si>
  <si>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</si>
  <si>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</si>
  <si>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</si>
  <si>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</si>
  <si>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</si>
  <si>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</si>
  <si>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</si>
  <si>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</si>
  <si>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</si>
  <si>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</si>
  <si>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</si>
  <si>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</si>
  <si>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</si>
  <si>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</si>
  <si>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</si>
  <si>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</si>
  <si>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</si>
  <si>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</si>
  <si>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</si>
  <si>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</si>
  <si>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</si>
  <si>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</si>
  <si>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</si>
  <si>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</si>
  <si>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</si>
  <si>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</si>
  <si>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</si>
  <si>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</si>
  <si>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</si>
  <si>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</si>
  <si>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</si>
  <si>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</si>
  <si>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</si>
  <si>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</si>
  <si>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</si>
  <si>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</si>
  <si>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</si>
  <si>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</si>
  <si>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</si>
  <si>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</si>
  <si>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</si>
  <si>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</si>
  <si>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</si>
  <si>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</si>
  <si>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</si>
  <si>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</si>
  <si>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</si>
  <si>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</si>
  <si>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</si>
  <si>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</si>
  <si>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</si>
  <si>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</si>
  <si>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</si>
  <si>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</si>
  <si>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</si>
  <si>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</si>
  <si>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</si>
  <si>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</si>
  <si>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</si>
  <si>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</si>
  <si>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</si>
  <si>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</si>
  <si>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</si>
  <si>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</si>
  <si>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</si>
  <si>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</si>
  <si>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</si>
  <si>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</si>
  <si>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</si>
  <si>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</si>
  <si>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</si>
  <si>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</si>
  <si>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</si>
  <si>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</si>
  <si>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</si>
  <si>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</si>
  <si>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</si>
  <si>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</si>
  <si>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</si>
  <si>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</si>
  <si>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</si>
  <si>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</si>
  <si>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</si>
  <si>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</si>
  <si>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</si>
  <si>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</si>
  <si>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</si>
  <si>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</si>
  <si>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</si>
  <si>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</si>
  <si>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</si>
  <si>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</si>
  <si>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</si>
  <si>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</si>
  <si>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</si>
  <si>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</si>
  <si>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</si>
  <si>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</si>
  <si>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</si>
  <si>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</si>
  <si>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</si>
  <si>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</si>
  <si>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</si>
  <si>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</si>
  <si>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</si>
  <si>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</si>
  <si>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</si>
  <si>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</si>
  <si>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</si>
  <si>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</si>
  <si>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</si>
  <si>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</si>
  <si>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</si>
  <si>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</si>
  <si>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</si>
  <si>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</si>
  <si>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</si>
  <si>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</si>
  <si>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</si>
  <si>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</si>
  <si>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</si>
  <si>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</si>
  <si>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</si>
  <si>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</si>
  <si>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</si>
  <si>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</si>
  <si>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</si>
  <si>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</si>
  <si>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</si>
  <si>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</si>
  <si>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</si>
  <si>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</si>
  <si>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</si>
  <si>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</si>
  <si>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</si>
  <si>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</si>
  <si>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</si>
  <si>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</si>
  <si>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</si>
  <si>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</si>
  <si>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</si>
  <si>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</si>
  <si>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</si>
  <si>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</si>
  <si>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</si>
  <si>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</si>
  <si>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</si>
  <si>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</si>
  <si>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</si>
  <si>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</si>
  <si>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</si>
  <si>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</si>
  <si>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</si>
  <si>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</si>
  <si>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</si>
  <si>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</si>
  <si>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</si>
  <si>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</si>
  <si>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</si>
  <si>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</si>
  <si>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</si>
  <si>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</si>
  <si>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</si>
  <si>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</si>
  <si>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</si>
  <si>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</si>
  <si>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</si>
  <si>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</si>
  <si>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</si>
  <si>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</si>
  <si>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</si>
  <si>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</si>
  <si>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</si>
  <si>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</si>
  <si>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</si>
  <si>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</si>
  <si>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</si>
  <si>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</si>
  <si>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</si>
  <si>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</si>
  <si>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</si>
  <si>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</si>
  <si>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</si>
  <si>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</si>
  <si>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</si>
  <si>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</si>
  <si>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</si>
  <si>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</si>
  <si>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</si>
  <si>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</si>
  <si>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</si>
  <si>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</si>
  <si>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</si>
  <si>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</si>
  <si>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</si>
  <si>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</si>
  <si>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</si>
  <si>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</si>
  <si>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</si>
  <si>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</si>
  <si>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</si>
  <si>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</si>
  <si>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</si>
  <si>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</si>
  <si>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</si>
  <si>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</si>
  <si>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</si>
  <si>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</si>
  <si>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</si>
  <si>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</si>
  <si>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</si>
  <si>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</si>
  <si>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</si>
  <si>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</si>
  <si>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</si>
  <si>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</si>
  <si>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</si>
  <si>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</si>
  <si>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</si>
  <si>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</si>
  <si>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</si>
  <si>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</si>
  <si>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</si>
  <si>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</si>
  <si>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</si>
  <si>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</si>
  <si>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</si>
  <si>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</si>
  <si>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</si>
  <si>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</si>
  <si>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</si>
  <si>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</si>
  <si>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</si>
  <si>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</si>
  <si>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</si>
  <si>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</si>
  <si>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</si>
  <si>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</si>
  <si>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</si>
  <si>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</si>
  <si>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</si>
  <si>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</si>
  <si>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</si>
  <si>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</si>
  <si>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</si>
  <si>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</si>
  <si>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</si>
  <si>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</si>
  <si>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</si>
  <si>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</si>
  <si>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</si>
  <si>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</si>
  <si>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</si>
  <si>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</si>
  <si>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</si>
  <si>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</si>
  <si>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</si>
  <si>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</si>
  <si>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</si>
  <si>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</si>
  <si>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</si>
  <si>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</si>
  <si>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</si>
  <si>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</si>
  <si>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</si>
  <si>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</si>
  <si>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</si>
  <si>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</si>
  <si>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</si>
  <si>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</si>
  <si>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</si>
  <si>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</si>
  <si>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</si>
  <si>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</si>
  <si>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</si>
  <si>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</si>
  <si>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</si>
  <si>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</si>
  <si>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</si>
  <si>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</si>
  <si>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</si>
  <si>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</si>
  <si>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</si>
  <si>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</si>
  <si>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</si>
  <si>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</si>
  <si>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</si>
  <si>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</si>
  <si>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</si>
  <si>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</si>
  <si>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</si>
  <si>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</si>
  <si>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</si>
  <si>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</si>
  <si>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</si>
  <si>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</si>
  <si>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</si>
  <si>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</si>
  <si>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</si>
  <si>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</si>
  <si>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</si>
  <si>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</si>
  <si>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</si>
  <si>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</si>
  <si>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</si>
  <si>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</si>
  <si>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</si>
  <si>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</si>
  <si>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</si>
  <si>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</si>
  <si>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</si>
  <si>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</si>
  <si>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</si>
  <si>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</si>
  <si>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</si>
  <si>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</si>
  <si>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</si>
  <si>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</si>
  <si>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</si>
  <si>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</si>
  <si>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</si>
  <si>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</si>
  <si>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</si>
  <si>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</si>
  <si>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</si>
  <si>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</si>
  <si>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</si>
  <si>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</si>
  <si>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</si>
  <si>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</si>
  <si>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</si>
  <si>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</si>
  <si>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</si>
  <si>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</si>
  <si>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</si>
  <si>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</si>
  <si>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</si>
  <si>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</si>
  <si>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</si>
  <si>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</si>
  <si>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</si>
  <si>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</si>
  <si>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</si>
  <si>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</si>
  <si>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</si>
  <si>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</si>
  <si>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</si>
  <si>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</si>
  <si>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</si>
  <si>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</si>
  <si>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</si>
  <si>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</si>
  <si>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</si>
  <si>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</si>
  <si>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</si>
  <si>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</si>
  <si>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</si>
  <si>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</si>
  <si>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</si>
  <si>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</si>
  <si>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</si>
  <si>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</si>
  <si>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</si>
  <si>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</si>
  <si>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</si>
  <si>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</si>
  <si>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</si>
  <si>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</si>
  <si>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</si>
  <si>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</si>
  <si>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</si>
  <si>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</si>
  <si>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</si>
  <si>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</si>
  <si>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</si>
  <si>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</si>
  <si>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</si>
  <si>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</si>
  <si>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</si>
  <si>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</si>
  <si>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</si>
  <si>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</si>
  <si>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</si>
  <si>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</si>
  <si>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</si>
  <si>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</si>
  <si>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</si>
  <si>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</si>
  <si>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</si>
  <si>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</si>
  <si>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</si>
  <si>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</si>
  <si>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</si>
  <si>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</si>
  <si>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</si>
  <si>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</si>
  <si>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</si>
  <si>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</si>
  <si>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</si>
  <si>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</si>
  <si>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</si>
  <si>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</si>
  <si>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</si>
  <si>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</si>
  <si>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</si>
  <si>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</si>
  <si>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</si>
  <si>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</si>
  <si>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</si>
  <si>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</si>
  <si>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</si>
  <si>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</si>
  <si>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</si>
  <si>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</si>
  <si>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</si>
  <si>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</si>
  <si>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</si>
  <si>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</si>
  <si>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</si>
  <si>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</si>
  <si>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</si>
  <si>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</si>
  <si>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</si>
  <si>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</si>
  <si>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</si>
  <si>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</si>
  <si>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</si>
  <si>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</si>
  <si>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</si>
  <si>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</si>
  <si>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</si>
  <si>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</si>
  <si>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</si>
  <si>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</si>
  <si>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</si>
  <si>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</si>
  <si>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</si>
  <si>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</si>
  <si>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</si>
  <si>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</si>
  <si>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</si>
  <si>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</si>
  <si>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</si>
  <si>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</si>
  <si>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</si>
  <si>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</si>
  <si>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</si>
  <si>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</si>
  <si>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</si>
  <si>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</si>
  <si>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</si>
  <si>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</si>
  <si>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</si>
  <si>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</si>
  <si>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</si>
  <si>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</si>
  <si>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</si>
  <si>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</si>
  <si>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</si>
  <si>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</si>
  <si>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</si>
  <si>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</si>
  <si>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</si>
  <si>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</si>
  <si>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</si>
  <si>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</si>
  <si>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</si>
  <si>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</si>
  <si>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</si>
  <si>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</si>
  <si>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</si>
  <si>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</si>
  <si>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</si>
  <si>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</si>
  <si>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</si>
  <si>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</si>
  <si>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</si>
  <si>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</si>
  <si>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</si>
  <si>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</si>
  <si>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</si>
  <si>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</si>
  <si>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</si>
  <si>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</si>
  <si>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</si>
  <si>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</si>
  <si>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</si>
  <si>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</si>
  <si>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</si>
  <si>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</si>
  <si>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</si>
  <si>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</si>
  <si>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</si>
  <si>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</si>
  <si>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</si>
  <si>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</si>
  <si>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</si>
  <si>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</si>
  <si>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</si>
  <si>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</si>
  <si>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</si>
  <si>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</si>
  <si>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</si>
  <si>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</si>
  <si>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</si>
  <si>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</si>
  <si>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</si>
  <si>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</si>
  <si>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</si>
  <si>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</si>
  <si>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</si>
  <si>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</si>
  <si>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</si>
  <si>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</si>
  <si>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</si>
  <si>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</si>
  <si>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</si>
  <si>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</si>
  <si>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</si>
  <si>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</si>
  <si>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</si>
  <si>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</si>
  <si>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</si>
  <si>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</si>
  <si>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</si>
  <si>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</si>
  <si>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</si>
  <si>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</si>
  <si>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</si>
  <si>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</si>
  <si>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</si>
  <si>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</si>
  <si>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</si>
  <si>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</si>
  <si>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</si>
  <si>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</si>
  <si>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</si>
  <si>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</si>
  <si>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</si>
  <si>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</si>
  <si>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</si>
  <si>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</si>
  <si>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</si>
  <si>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</si>
  <si>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</si>
  <si>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</si>
  <si>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</si>
  <si>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</si>
  <si>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</si>
  <si>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</si>
  <si>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</si>
  <si>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</si>
  <si>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</si>
  <si>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</si>
  <si>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</si>
  <si>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</si>
  <si>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</si>
  <si>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</si>
  <si>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</si>
  <si>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</si>
  <si>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</si>
  <si>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</si>
  <si>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</si>
  <si>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</si>
  <si>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</si>
  <si>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</si>
  <si>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</si>
  <si>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</si>
  <si>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</si>
  <si>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</si>
  <si>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</si>
  <si>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</si>
  <si>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</si>
  <si>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</si>
  <si>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</si>
  <si>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</si>
  <si>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</si>
  <si>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</si>
  <si>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</si>
  <si>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</si>
  <si>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</si>
  <si>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</si>
  <si>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</si>
  <si>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</si>
  <si>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</si>
  <si>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</si>
  <si>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</si>
  <si>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</si>
  <si>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</si>
  <si>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</si>
  <si>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</si>
  <si>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</si>
  <si>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</si>
  <si>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</si>
  <si>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</si>
  <si>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</si>
  <si>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</si>
  <si>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</si>
  <si>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</si>
  <si>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</si>
  <si>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</si>
  <si>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</si>
  <si>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</si>
  <si>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</si>
  <si>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</si>
  <si>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</si>
  <si>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</si>
  <si>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</si>
  <si>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</si>
  <si>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</si>
  <si>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</si>
  <si>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</si>
  <si>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</si>
  <si>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</si>
  <si>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</si>
  <si>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</si>
  <si>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</si>
  <si>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</si>
  <si>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</si>
  <si>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</si>
  <si>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</si>
  <si>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</si>
  <si>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</si>
  <si>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</si>
  <si>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</si>
  <si>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</si>
  <si>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</si>
  <si>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</si>
  <si>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</si>
  <si>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</si>
  <si>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</si>
  <si>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</si>
  <si>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</si>
  <si>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</si>
  <si>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</si>
  <si>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</si>
  <si>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</si>
  <si>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</si>
  <si>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</si>
  <si>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</si>
  <si>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</si>
  <si>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</si>
  <si>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</si>
  <si>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</si>
  <si>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</si>
  <si>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</si>
  <si>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</si>
  <si>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</si>
  <si>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</si>
  <si>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</si>
  <si>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</si>
  <si>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</si>
  <si>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</si>
  <si>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</si>
  <si>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</si>
  <si>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</si>
  <si>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</si>
  <si>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</si>
  <si>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</si>
  <si>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</si>
  <si>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</si>
  <si>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</si>
  <si>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</si>
  <si>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</si>
  <si>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</si>
  <si>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</si>
  <si>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</si>
  <si>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</si>
  <si>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</si>
  <si>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</si>
  <si>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</si>
  <si>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</si>
  <si>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</si>
  <si>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</si>
  <si>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</si>
  <si>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</si>
  <si>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</si>
  <si>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</si>
  <si>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</si>
  <si>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</si>
  <si>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</si>
  <si>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</si>
  <si>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</si>
  <si>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</si>
  <si>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</si>
  <si>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</si>
  <si>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</si>
  <si>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</si>
  <si>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</si>
  <si>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</si>
  <si>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</si>
  <si>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</si>
  <si>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</si>
  <si>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</si>
  <si>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</si>
  <si>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</si>
  <si>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</si>
  <si>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</si>
  <si>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</si>
  <si>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</si>
  <si>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</si>
  <si>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</si>
  <si>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</si>
  <si>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</si>
  <si>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</si>
  <si>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</si>
  <si>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</si>
  <si>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</si>
  <si>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</si>
  <si>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</si>
  <si>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</si>
  <si>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</si>
  <si>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</si>
  <si>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</si>
  <si>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</si>
  <si>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</si>
  <si>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</si>
  <si>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</si>
  <si>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</si>
  <si>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</si>
  <si>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</si>
  <si>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</si>
  <si>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</si>
  <si>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</si>
  <si>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</si>
  <si>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</si>
  <si>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</si>
  <si>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</si>
  <si>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</si>
  <si>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</si>
  <si>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</si>
  <si>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</si>
  <si>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</si>
  <si>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</si>
  <si>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</si>
  <si>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</si>
  <si>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</si>
  <si>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</si>
  <si>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</si>
  <si>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</si>
  <si>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</si>
  <si>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</si>
  <si>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</si>
  <si>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</si>
  <si>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</si>
  <si>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</si>
  <si>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</si>
  <si>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</si>
  <si>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</si>
  <si>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</si>
  <si>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</si>
  <si>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</si>
  <si>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</si>
  <si>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</si>
  <si>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</si>
  <si>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</si>
  <si>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</si>
  <si>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</si>
  <si>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</si>
  <si>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</si>
  <si>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</si>
  <si>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</si>
  <si>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</si>
  <si>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</si>
  <si>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</si>
  <si>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</si>
  <si>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</si>
  <si>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</si>
  <si>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</si>
  <si>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</si>
  <si>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</si>
  <si>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</si>
  <si>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</si>
  <si>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</si>
  <si>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</si>
  <si>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</si>
  <si>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</si>
  <si>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</si>
  <si>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</si>
  <si>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</si>
  <si>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</si>
  <si>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</si>
  <si>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</si>
  <si>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</si>
  <si>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</si>
  <si>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</si>
  <si>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</si>
  <si>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</si>
  <si>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</si>
  <si>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</si>
  <si>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</si>
  <si>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</si>
  <si>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</si>
  <si>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</si>
  <si>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</si>
  <si>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</si>
  <si>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</si>
  <si>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</si>
  <si>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</si>
  <si>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</si>
  <si>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</si>
  <si>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</si>
  <si>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</si>
  <si>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</si>
  <si>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</si>
  <si>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</si>
  <si>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</si>
  <si>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</si>
  <si>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</si>
  <si>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</si>
  <si>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</si>
  <si>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</si>
  <si>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</si>
  <si>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</si>
  <si>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</si>
  <si>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</si>
  <si>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</si>
  <si>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</si>
  <si>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</si>
  <si>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</si>
  <si>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</si>
  <si>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</si>
  <si>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</si>
  <si>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</si>
  <si>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</si>
  <si>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</si>
  <si>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</si>
  <si>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</si>
  <si>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</si>
  <si>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</si>
  <si>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</si>
  <si>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</si>
  <si>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</si>
  <si>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</si>
  <si>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</si>
  <si>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</si>
  <si>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</si>
  <si>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</si>
  <si>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</si>
  <si>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</si>
  <si>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</si>
  <si>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</si>
  <si>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</si>
  <si>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</si>
  <si>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</si>
  <si>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</si>
  <si>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</si>
  <si>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</si>
  <si>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</si>
  <si>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</si>
  <si>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</si>
  <si>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</si>
  <si>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</si>
  <si>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</si>
  <si>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</si>
  <si>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</si>
  <si>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</si>
  <si>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</si>
  <si>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</si>
  <si>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</si>
  <si>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</si>
  <si>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</si>
  <si>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</si>
  <si>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</si>
  <si>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</si>
  <si>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</si>
  <si>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</si>
  <si>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</si>
  <si>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</si>
  <si>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</si>
  <si>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</si>
  <si>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</si>
  <si>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</si>
  <si>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</si>
  <si>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</si>
  <si>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</si>
  <si>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</si>
  <si>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</si>
  <si>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</si>
  <si>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</si>
  <si>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</si>
  <si>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</si>
  <si>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</si>
  <si>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</si>
  <si>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</si>
  <si>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</si>
  <si>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</si>
  <si>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</si>
  <si>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</si>
  <si>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</si>
  <si>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</si>
  <si>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</si>
  <si>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</si>
  <si>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</si>
  <si>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</si>
  <si>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</si>
  <si>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</si>
  <si>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</si>
  <si>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</si>
  <si>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</si>
  <si>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</si>
  <si>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</si>
  <si>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</si>
  <si>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</si>
  <si>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</si>
  <si>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</si>
  <si>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</si>
  <si>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</si>
  <si>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</si>
  <si>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</si>
  <si>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</si>
  <si>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</si>
  <si>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</si>
  <si>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</si>
  <si>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</si>
  <si>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</si>
  <si>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</si>
  <si>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</si>
  <si>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</si>
  <si>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</si>
  <si>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</si>
  <si>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</si>
  <si>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</si>
  <si>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</si>
  <si>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</si>
  <si>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</si>
  <si>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</si>
  <si>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</si>
  <si>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</si>
  <si>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</si>
  <si>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</si>
  <si>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</si>
  <si>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</si>
  <si>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</si>
  <si>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</si>
  <si>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</si>
  <si>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</si>
  <si>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</si>
  <si>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</si>
  <si>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</si>
  <si>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</si>
  <si>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</si>
  <si>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</si>
  <si>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</si>
  <si>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</si>
  <si>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</si>
  <si>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</si>
  <si>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</si>
  <si>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</si>
  <si>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</si>
  <si>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</si>
  <si>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</si>
  <si>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</si>
  <si>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</si>
  <si>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</si>
  <si>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</si>
  <si>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</si>
  <si>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</si>
  <si>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</si>
  <si>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</si>
  <si>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</si>
  <si>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</si>
  <si>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</si>
  <si>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</si>
  <si>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</si>
  <si>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</si>
  <si>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</si>
  <si>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</si>
  <si>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</si>
  <si>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</si>
  <si>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</si>
  <si>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</si>
  <si>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</si>
  <si>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</si>
  <si>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</si>
  <si>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</si>
  <si>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</si>
  <si>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</si>
  <si>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</si>
  <si>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</si>
  <si>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</si>
  <si>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</si>
  <si>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</si>
  <si>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</si>
  <si>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</si>
  <si>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</si>
  <si>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</si>
  <si>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</si>
  <si>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</si>
  <si>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</si>
  <si>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</si>
  <si>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</si>
  <si>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</si>
  <si>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</si>
  <si>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</si>
  <si>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</si>
  <si>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</si>
  <si>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</si>
  <si>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</si>
  <si>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</si>
  <si>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</si>
  <si>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</si>
  <si>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</si>
  <si>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</si>
  <si>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</si>
  <si>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</si>
  <si>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</si>
  <si>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</si>
  <si>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</si>
  <si>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</si>
  <si>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</si>
  <si>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</si>
  <si>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</si>
  <si>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</si>
  <si>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</si>
  <si>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</si>
  <si>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</si>
  <si>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</si>
  <si>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</si>
  <si>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</si>
  <si>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</si>
  <si>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</si>
  <si>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</si>
  <si>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</si>
  <si>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</si>
  <si>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</si>
  <si>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</si>
  <si>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</si>
  <si>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</si>
  <si>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</si>
  <si>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</si>
  <si>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</si>
  <si>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</si>
  <si>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</si>
  <si>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</si>
  <si>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</si>
  <si>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</si>
  <si>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</si>
  <si>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</si>
  <si>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</si>
  <si>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</si>
  <si>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</si>
  <si>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</si>
  <si>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</si>
  <si>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</si>
  <si>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</si>
  <si>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</si>
  <si>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</si>
  <si>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</si>
  <si>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</si>
  <si>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</si>
  <si>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</si>
  <si>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</si>
  <si>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</si>
  <si>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</si>
  <si>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</si>
  <si>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</si>
  <si>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</si>
  <si>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</si>
  <si>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</si>
  <si>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</si>
  <si>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</si>
  <si>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</si>
  <si>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</si>
  <si>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</si>
  <si>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</si>
  <si>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</si>
  <si>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</si>
  <si>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</si>
  <si>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</si>
  <si>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</si>
  <si>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</si>
  <si>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</si>
  <si>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</si>
  <si>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</si>
  <si>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</si>
  <si>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</si>
  <si>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</si>
  <si>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</si>
  <si>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</si>
  <si>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</si>
  <si>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</si>
  <si>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</si>
  <si>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</si>
  <si>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</si>
  <si>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</si>
  <si>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</si>
  <si>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</si>
  <si>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</si>
  <si>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</si>
  <si>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</si>
  <si>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</si>
  <si>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</si>
  <si>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</si>
  <si>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</si>
  <si>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</si>
  <si>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</si>
  <si>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</si>
  <si>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</si>
  <si>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</si>
  <si>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</si>
  <si>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</si>
  <si>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</si>
  <si>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</si>
  <si>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</si>
  <si>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</si>
  <si>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</si>
  <si>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</si>
  <si>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</si>
  <si>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</si>
  <si>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</si>
  <si>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</si>
  <si>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</si>
  <si>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</si>
  <si>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</si>
  <si>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</si>
  <si>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</si>
  <si>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</si>
  <si>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</si>
  <si>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</si>
  <si>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</si>
  <si>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</si>
  <si>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</si>
  <si>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</si>
  <si>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</si>
  <si>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</si>
  <si>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</si>
  <si>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</si>
  <si>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</si>
  <si>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</si>
  <si>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</si>
  <si>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</si>
  <si>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</si>
  <si>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</si>
  <si>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</si>
  <si>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</si>
  <si>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</si>
  <si>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</si>
  <si>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</si>
  <si>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</si>
  <si>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</si>
  <si>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</si>
  <si>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</si>
  <si>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</si>
  <si>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</si>
  <si>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</si>
  <si>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</si>
  <si>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</si>
  <si>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</si>
  <si>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</si>
  <si>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</si>
  <si>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</si>
  <si>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</si>
  <si>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</si>
  <si>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</si>
  <si>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</si>
  <si>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</si>
  <si>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</si>
  <si>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</si>
  <si>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</si>
  <si>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</si>
  <si>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</si>
  <si>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</si>
  <si>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</si>
  <si>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</si>
  <si>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</si>
  <si>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</si>
  <si>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</si>
  <si>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</si>
  <si>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</si>
  <si>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</si>
  <si>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</si>
  <si>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</si>
  <si>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</si>
  <si>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</si>
  <si>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</si>
  <si>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</si>
  <si>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</si>
  <si>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</si>
  <si>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</si>
  <si>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</si>
  <si>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</si>
  <si>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</si>
  <si>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</si>
  <si>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</si>
  <si>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</si>
  <si>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</si>
  <si>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</si>
  <si>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</si>
  <si>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</si>
  <si>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</si>
  <si>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</si>
  <si>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</si>
  <si>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</si>
  <si>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</si>
  <si>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</si>
  <si>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</si>
  <si>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</si>
  <si>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</si>
  <si>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</si>
  <si>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</si>
  <si>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</si>
  <si>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</si>
  <si>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</si>
  <si>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</si>
  <si>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</si>
  <si>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</si>
  <si>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</si>
  <si>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</si>
  <si>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</si>
  <si>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</si>
  <si>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</si>
  <si>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</si>
  <si>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</si>
  <si>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</si>
  <si>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</si>
  <si>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</si>
  <si>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</si>
  <si>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</si>
  <si>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</si>
  <si>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</si>
  <si>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</si>
  <si>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</si>
  <si>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</si>
  <si>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</si>
  <si>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</si>
  <si>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</si>
  <si>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</si>
  <si>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</si>
  <si>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</si>
  <si>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</si>
  <si>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</si>
  <si>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</si>
  <si>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</si>
  <si>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</si>
  <si>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</si>
  <si>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</si>
  <si>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</si>
  <si>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</si>
  <si>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</si>
  <si>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</si>
  <si>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</si>
  <si>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</si>
  <si>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</si>
  <si>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</si>
  <si>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</si>
  <si>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</si>
  <si>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</si>
  <si>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</si>
  <si>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</si>
  <si>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</si>
  <si>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</si>
  <si>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</si>
  <si>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</si>
  <si>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</si>
  <si>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</si>
  <si>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</si>
  <si>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</si>
  <si>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</si>
  <si>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</si>
  <si>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</si>
  <si>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</si>
  <si>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</si>
  <si>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</si>
  <si>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</si>
  <si>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</si>
  <si>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</si>
  <si>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</si>
  <si>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</si>
  <si>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</si>
  <si>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</si>
  <si>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</si>
  <si>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</si>
  <si>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</si>
  <si>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</si>
  <si>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</si>
  <si>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</si>
  <si>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</si>
  <si>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</si>
  <si>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</si>
  <si>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</si>
  <si>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</si>
  <si>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</si>
  <si>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</si>
  <si>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</si>
  <si>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</si>
  <si>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</si>
  <si>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</si>
  <si>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</si>
  <si>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</si>
  <si>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</si>
  <si>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</si>
  <si>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</si>
  <si>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</si>
  <si>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</si>
  <si>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</si>
  <si>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</si>
  <si>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</si>
  <si>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</si>
  <si>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</si>
  <si>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</si>
  <si>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</si>
  <si>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</si>
  <si>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</si>
  <si>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</si>
  <si>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</si>
  <si>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</si>
  <si>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</si>
  <si>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</si>
  <si>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</si>
  <si>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</si>
  <si>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</si>
  <si>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</si>
  <si>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</si>
  <si>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</si>
  <si>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</si>
  <si>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</si>
  <si>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</si>
  <si>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</si>
  <si>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</si>
  <si>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</si>
  <si>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</si>
  <si>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</si>
  <si>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</si>
  <si>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</si>
  <si>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</si>
  <si>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</si>
  <si>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</si>
  <si>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</si>
  <si>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</si>
  <si>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</si>
  <si>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</si>
  <si>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</si>
  <si>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</si>
  <si>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</si>
  <si>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</si>
  <si>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</si>
  <si>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</si>
  <si>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</si>
  <si>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</si>
  <si>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</si>
  <si>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</si>
  <si>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</si>
  <si>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</si>
  <si>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</si>
  <si>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</si>
  <si>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</si>
  <si>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</si>
  <si>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</si>
  <si>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</si>
  <si>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</si>
  <si>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</si>
  <si>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</si>
  <si>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</si>
  <si>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</si>
  <si>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</si>
  <si>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</si>
  <si>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</si>
  <si>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</si>
  <si>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</si>
  <si>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</si>
  <si>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</si>
  <si>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</si>
  <si>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</si>
  <si>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</si>
  <si>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</si>
  <si>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</si>
  <si>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</si>
  <si>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</si>
  <si>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</si>
  <si>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</si>
  <si>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</si>
  <si>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</si>
  <si>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</si>
  <si>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</si>
  <si>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</si>
  <si>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</si>
  <si>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</si>
  <si>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</si>
  <si>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</si>
  <si>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</si>
  <si>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</si>
  <si>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</si>
  <si>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</si>
  <si>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</si>
  <si>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</si>
  <si>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</si>
  <si>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</si>
  <si>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</si>
  <si>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</si>
  <si>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</si>
  <si>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</si>
  <si>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</si>
  <si>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</si>
  <si>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</si>
  <si>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</si>
  <si>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</si>
  <si>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</si>
  <si>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</si>
  <si>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</si>
  <si>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</si>
  <si>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</si>
  <si>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</si>
  <si>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</si>
  <si>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</si>
  <si>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</si>
  <si>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</si>
  <si>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</si>
  <si>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</si>
  <si>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</si>
  <si>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</si>
  <si>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</si>
  <si>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</si>
  <si>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</si>
  <si>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</si>
  <si>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</si>
  <si>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</si>
  <si>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</si>
  <si>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</si>
  <si>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</si>
  <si>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</si>
  <si>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</si>
  <si>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</si>
  <si>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</si>
  <si>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</si>
  <si>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</si>
  <si>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</si>
  <si>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</si>
  <si>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</si>
  <si>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</si>
  <si>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</si>
  <si>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</si>
  <si>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</si>
  <si>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</si>
  <si>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</si>
  <si>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</si>
  <si>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</si>
  <si>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</si>
  <si>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</si>
  <si>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</si>
  <si>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</si>
  <si>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</si>
  <si>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</si>
  <si>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</si>
  <si>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</si>
  <si>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</si>
  <si>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</si>
  <si>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</si>
  <si>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</si>
  <si>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</si>
  <si>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</si>
  <si>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</si>
  <si>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</si>
  <si>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</si>
  <si>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</si>
  <si>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</si>
  <si>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</si>
  <si>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</si>
  <si>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</si>
  <si>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</si>
  <si>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</si>
  <si>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</si>
  <si>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</si>
  <si>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</si>
  <si>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</si>
  <si>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</si>
  <si>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</si>
  <si>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</si>
  <si>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</si>
  <si>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</si>
  <si>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</si>
  <si>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</si>
  <si>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</si>
  <si>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</si>
  <si>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</si>
  <si>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</si>
  <si>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</si>
  <si>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</si>
  <si>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</si>
  <si>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</si>
  <si>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</si>
  <si>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</si>
  <si>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</si>
  <si>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</si>
  <si>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</si>
  <si>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</si>
  <si>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</si>
  <si>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</si>
  <si>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</si>
  <si>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</si>
  <si>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</si>
  <si>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</si>
  <si>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</si>
  <si>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</si>
  <si>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</si>
  <si>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</si>
  <si>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</si>
  <si>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</si>
  <si>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</si>
  <si>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</si>
  <si>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</si>
  <si>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</si>
  <si>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</si>
  <si>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</si>
  <si>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</si>
  <si>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</si>
  <si>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</si>
  <si>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</si>
  <si>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</si>
  <si>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</si>
  <si>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</si>
  <si>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</si>
  <si>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</si>
  <si>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</si>
  <si>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</si>
  <si>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</si>
  <si>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</si>
  <si>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</si>
  <si>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</si>
  <si>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</si>
  <si>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</si>
  <si>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</si>
  <si>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</si>
  <si>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</si>
  <si>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</si>
  <si>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</si>
  <si>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</si>
  <si>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</si>
  <si>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</si>
  <si>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</si>
  <si>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</si>
  <si>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</si>
  <si>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</si>
  <si>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</si>
  <si>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</si>
  <si>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</si>
  <si>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</si>
  <si>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</si>
  <si>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</si>
  <si>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</si>
  <si>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</si>
  <si>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</si>
  <si>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</si>
  <si>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</si>
  <si>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</si>
  <si>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</si>
  <si>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</si>
  <si>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</si>
  <si>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</si>
  <si>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</si>
  <si>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</si>
  <si>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</si>
  <si>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</si>
  <si>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</si>
  <si>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</si>
  <si>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</si>
  <si>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</si>
  <si>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</si>
  <si>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</si>
  <si>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</si>
  <si>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</si>
  <si>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</si>
  <si>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</si>
  <si>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</si>
  <si>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</si>
  <si>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</si>
  <si>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</si>
  <si>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</si>
  <si>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</si>
  <si>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</si>
  <si>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</si>
  <si>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</si>
  <si>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</si>
  <si>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</si>
  <si>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</si>
  <si>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</si>
  <si>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</si>
  <si>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</si>
  <si>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</si>
  <si>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</si>
  <si>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</si>
  <si>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</si>
  <si>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</si>
  <si>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</si>
  <si>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</si>
  <si>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</si>
  <si>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</si>
  <si>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</si>
  <si>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</si>
  <si>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</si>
  <si>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</si>
  <si>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</si>
  <si>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</si>
  <si>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</si>
  <si>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</si>
  <si>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</si>
  <si>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</si>
  <si>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</si>
  <si>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</si>
  <si>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</si>
  <si>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</si>
  <si>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</si>
  <si>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</si>
  <si>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</si>
  <si>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</si>
  <si>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</si>
  <si>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</si>
  <si>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</si>
  <si>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</si>
  <si>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</si>
  <si>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</si>
  <si>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</si>
  <si>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</si>
  <si>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</si>
  <si>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</si>
  <si>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</si>
  <si>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</si>
  <si>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</si>
  <si>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</si>
  <si>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</si>
  <si>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</si>
  <si>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</si>
  <si>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</si>
  <si>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</si>
  <si>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</si>
  <si>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</si>
  <si>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</si>
  <si>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</si>
  <si>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</si>
  <si>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</si>
  <si>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</si>
  <si>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</si>
  <si>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</si>
  <si>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</si>
  <si>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</si>
  <si>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</si>
  <si>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</si>
  <si>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</si>
  <si>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</si>
  <si>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</si>
  <si>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</si>
  <si>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</si>
  <si>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</si>
  <si>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</si>
  <si>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</si>
  <si>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</si>
  <si>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</si>
  <si>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</si>
  <si>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</si>
  <si>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</si>
  <si>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</si>
  <si>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</si>
  <si>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</si>
  <si>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</si>
  <si>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</si>
  <si>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</si>
  <si>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</si>
  <si>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</si>
  <si>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</si>
  <si>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</si>
  <si>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</si>
  <si>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</si>
  <si>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</si>
  <si>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</si>
  <si>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</si>
  <si>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</si>
  <si>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</si>
  <si>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</si>
  <si>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</si>
  <si>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</si>
  <si>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</si>
  <si>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</si>
  <si>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</si>
  <si>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</si>
  <si>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</si>
  <si>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</si>
  <si>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</si>
  <si>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</si>
  <si>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</si>
  <si>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</si>
  <si>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</si>
  <si>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</si>
  <si>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</si>
  <si>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</si>
  <si>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</si>
  <si>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</si>
  <si>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</si>
  <si>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</si>
  <si>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</si>
  <si>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</si>
  <si>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</si>
  <si>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</si>
  <si>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</si>
  <si>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</si>
  <si>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</si>
  <si>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</si>
  <si>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</si>
  <si>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</si>
  <si>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</si>
  <si>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</si>
  <si>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</si>
  <si>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</si>
  <si>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</si>
  <si>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</si>
  <si>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</si>
  <si>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</si>
  <si>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</si>
  <si>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</si>
  <si>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</si>
  <si>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</si>
  <si>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</si>
  <si>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</si>
  <si>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</si>
  <si>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</si>
  <si>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</si>
  <si>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</si>
  <si>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</si>
  <si>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</si>
  <si>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</si>
  <si>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</si>
  <si>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</si>
  <si>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</si>
  <si>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</si>
  <si>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</si>
  <si>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</si>
  <si>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</si>
  <si>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</si>
  <si>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</si>
  <si>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</si>
  <si>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</si>
  <si>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</si>
  <si>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</si>
  <si>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</si>
  <si>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</si>
  <si>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</si>
  <si>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</si>
  <si>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</si>
  <si>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</si>
  <si>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</si>
  <si>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</si>
  <si>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</si>
  <si>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</si>
  <si>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</si>
  <si>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</si>
  <si>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</si>
  <si>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</si>
  <si>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</si>
  <si>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</si>
  <si>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</si>
  <si>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</si>
  <si>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</si>
  <si>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</si>
  <si>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</si>
  <si>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</si>
  <si>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</si>
  <si>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</si>
  <si>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</si>
  <si>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</si>
  <si>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</si>
  <si>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</si>
  <si>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</si>
  <si>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</si>
  <si>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</si>
  <si>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</si>
  <si>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</si>
  <si>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</si>
  <si>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</si>
  <si>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</si>
  <si>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</si>
  <si>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</si>
  <si>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</si>
  <si>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</si>
  <si>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</si>
  <si>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</si>
  <si>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</si>
  <si>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</si>
  <si>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</si>
  <si>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</si>
  <si>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</si>
  <si>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</si>
  <si>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</si>
  <si>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</si>
  <si>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</si>
  <si>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</si>
  <si>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</si>
  <si>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</si>
  <si>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</si>
  <si>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</si>
  <si>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</si>
  <si>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</si>
  <si>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</si>
  <si>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</si>
  <si>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</si>
  <si>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</si>
  <si>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</si>
  <si>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</si>
  <si>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</si>
  <si>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</si>
  <si>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</si>
  <si>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</si>
  <si>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</si>
  <si>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</si>
  <si>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</si>
  <si>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</si>
  <si>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</si>
  <si>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</si>
  <si>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</si>
  <si>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</si>
  <si>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</si>
  <si>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</si>
  <si>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</si>
  <si>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</si>
  <si>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</si>
  <si>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</si>
  <si>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</si>
  <si>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</si>
  <si>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</si>
  <si>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</si>
  <si>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</si>
  <si>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</si>
  <si>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</si>
  <si>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</si>
  <si>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</si>
  <si>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</si>
  <si>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</si>
  <si>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</si>
  <si>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</si>
  <si>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</si>
  <si>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</si>
  <si>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</si>
  <si>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</si>
  <si>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</si>
  <si>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</si>
  <si>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</si>
  <si>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</si>
  <si>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</si>
  <si>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</si>
  <si>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</si>
  <si>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</si>
  <si>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</si>
  <si>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</si>
  <si>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</si>
  <si>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</si>
  <si>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</si>
  <si>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</si>
  <si>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</si>
  <si>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</si>
  <si>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</si>
  <si>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</si>
  <si>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</si>
  <si>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</si>
  <si>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</si>
  <si>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</si>
  <si>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</si>
  <si>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</si>
  <si>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</si>
  <si>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</si>
  <si>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</si>
  <si>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</si>
  <si>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</si>
  <si>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</si>
  <si>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</si>
  <si>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</si>
  <si>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</si>
  <si>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</si>
  <si>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</si>
  <si>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</si>
  <si>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</si>
  <si>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</si>
  <si>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</si>
  <si>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</si>
  <si>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</si>
  <si>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</si>
  <si>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</si>
  <si>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</si>
  <si>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</si>
  <si>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</si>
  <si>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</si>
  <si>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</si>
  <si>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</si>
  <si>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</si>
  <si>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</si>
  <si>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</si>
  <si>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</si>
  <si>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</si>
  <si>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</si>
  <si>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</si>
  <si>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</si>
  <si>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</si>
  <si>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</si>
  <si>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</si>
  <si>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</si>
  <si>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</si>
  <si>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</si>
  <si>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</si>
  <si>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</si>
  <si>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</si>
  <si>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</si>
  <si>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</si>
  <si>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</si>
  <si>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</si>
  <si>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</si>
  <si>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</si>
  <si>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</si>
  <si>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</si>
  <si>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</si>
  <si>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</si>
  <si>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</si>
  <si>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</si>
  <si>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</si>
  <si>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</si>
  <si>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</si>
  <si>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</si>
  <si>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</si>
  <si>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</si>
  <si>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</si>
  <si>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</si>
  <si>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</si>
  <si>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</si>
  <si>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</si>
  <si>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</si>
  <si>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</si>
  <si>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</si>
  <si>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</si>
  <si>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</si>
  <si>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</si>
  <si>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</si>
  <si>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</si>
  <si>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</si>
  <si>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</si>
  <si>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</si>
  <si>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</si>
  <si>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</si>
  <si>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</si>
  <si>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</si>
  <si>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</si>
  <si>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</si>
  <si>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</si>
  <si>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</si>
  <si>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</si>
  <si>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</si>
  <si>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</si>
  <si>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</si>
  <si>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</si>
  <si>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</si>
  <si>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</si>
  <si>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</si>
  <si>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</si>
  <si>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</si>
  <si>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</si>
  <si>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</si>
  <si>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</si>
  <si>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</si>
  <si>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</si>
  <si>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</si>
  <si>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</si>
  <si>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</si>
  <si>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</si>
  <si>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</si>
  <si>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</si>
  <si>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</si>
  <si>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</si>
  <si>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</si>
  <si>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</si>
  <si>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</si>
  <si>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</si>
  <si>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</si>
  <si>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</si>
  <si>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</si>
  <si>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</si>
  <si>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</si>
  <si>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</si>
  <si>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</si>
  <si>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</si>
  <si>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</si>
  <si>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</si>
  <si>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</si>
  <si>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</si>
  <si>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</si>
  <si>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</si>
  <si>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</si>
  <si>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</si>
  <si>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</si>
  <si>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</si>
  <si>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</si>
  <si>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</si>
  <si>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</si>
  <si>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</si>
  <si>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</si>
  <si>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</si>
  <si>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</si>
  <si>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</si>
  <si>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</si>
  <si>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</si>
  <si>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</si>
  <si>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</si>
  <si>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</si>
  <si>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</si>
  <si>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</si>
  <si>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</si>
  <si>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</si>
  <si>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</si>
  <si>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</si>
  <si>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</si>
  <si>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</si>
  <si>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</si>
  <si>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</si>
  <si>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</si>
  <si>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</si>
  <si>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</si>
  <si>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</si>
  <si>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</si>
  <si>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</si>
  <si>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</si>
  <si>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</si>
  <si>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</si>
  <si>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</si>
  <si>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</si>
  <si>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</si>
  <si>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</si>
  <si>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</si>
  <si>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</si>
  <si>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</si>
  <si>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</si>
  <si>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</si>
  <si>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</si>
  <si>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</si>
  <si>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</si>
  <si>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</si>
  <si>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</si>
  <si>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</si>
  <si>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</si>
  <si>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</si>
  <si>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</si>
  <si>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</si>
  <si>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</si>
  <si>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</si>
  <si>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</si>
  <si>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</si>
  <si>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</si>
  <si>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</si>
  <si>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</si>
  <si>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</si>
  <si>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</si>
  <si>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</si>
  <si>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</si>
  <si>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</si>
  <si>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</si>
  <si>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</si>
  <si>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</si>
  <si>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</si>
  <si>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</si>
  <si>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</si>
  <si>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</si>
  <si>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</si>
  <si>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</si>
  <si>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</si>
  <si>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</si>
  <si>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</si>
  <si>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</si>
  <si>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</si>
  <si>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</si>
  <si>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</si>
  <si>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</si>
  <si>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</si>
  <si>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</si>
  <si>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</si>
  <si>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</si>
  <si>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</si>
  <si>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</si>
  <si>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</si>
  <si>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</si>
  <si>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</si>
  <si>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</si>
  <si>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</si>
  <si>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</si>
  <si>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</si>
  <si>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</si>
  <si>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</si>
  <si>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</si>
  <si>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</si>
  <si>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</si>
  <si>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</si>
  <si>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</si>
  <si>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</si>
  <si>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</si>
  <si>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</si>
  <si>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</si>
  <si>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</si>
  <si>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</si>
  <si>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</si>
  <si>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</si>
  <si>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</si>
  <si>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</si>
  <si>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</si>
  <si>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</si>
  <si>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</si>
  <si>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</si>
  <si>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</si>
  <si>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</si>
  <si>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</si>
  <si>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</si>
  <si>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</si>
  <si>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</si>
  <si>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</si>
  <si>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</si>
  <si>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</si>
  <si>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</si>
  <si>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</si>
  <si>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</si>
  <si>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</si>
  <si>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</si>
  <si>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</si>
  <si>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</si>
  <si>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</si>
  <si>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</si>
  <si>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</si>
  <si>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</si>
  <si>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</si>
  <si>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</si>
  <si>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</si>
  <si>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</si>
  <si>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</si>
  <si>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</si>
  <si>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</si>
  <si>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</si>
  <si>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</si>
  <si>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</si>
  <si>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</si>
  <si>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</si>
  <si>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</si>
  <si>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</si>
  <si>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</si>
  <si>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</si>
  <si>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</si>
  <si>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</si>
  <si>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</si>
  <si>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</si>
  <si>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</si>
  <si>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</si>
  <si>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</si>
  <si>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</si>
  <si>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</si>
  <si>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</si>
  <si>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</si>
  <si>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</si>
  <si>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</si>
  <si>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</si>
  <si>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</si>
  <si>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</si>
  <si>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</si>
  <si>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</si>
  <si>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</si>
  <si>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</si>
  <si>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</si>
  <si>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</si>
  <si>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</si>
  <si>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</si>
  <si>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</si>
  <si>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</si>
  <si>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</si>
  <si>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</si>
  <si>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</si>
  <si>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</si>
  <si>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</si>
  <si>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</si>
  <si>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</si>
  <si>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</si>
  <si>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</si>
  <si>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</si>
  <si>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</si>
  <si>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</si>
  <si>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</si>
  <si>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</si>
  <si>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</si>
  <si>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</si>
  <si>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</si>
  <si>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</si>
  <si>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</si>
  <si>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</si>
  <si>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</si>
  <si>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</si>
  <si>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</si>
  <si>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</si>
  <si>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</si>
  <si>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</si>
  <si>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</si>
  <si>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</si>
  <si>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</si>
  <si>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</si>
  <si>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</si>
  <si>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</si>
  <si>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</si>
  <si>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</si>
  <si>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</si>
  <si>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</si>
  <si>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</si>
  <si>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</si>
  <si>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</si>
  <si>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</si>
  <si>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</si>
  <si>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</si>
  <si>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</si>
  <si>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</si>
  <si>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</si>
  <si>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</si>
  <si>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</si>
  <si>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</si>
  <si>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</si>
  <si>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</si>
  <si>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</si>
  <si>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</si>
  <si>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</si>
  <si>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</si>
  <si>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</si>
  <si>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</si>
  <si>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</si>
  <si>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</si>
  <si>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</si>
  <si>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</si>
  <si>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</si>
  <si>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</si>
  <si>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</si>
  <si>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</si>
  <si>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</si>
  <si>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</si>
  <si>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</si>
  <si>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</si>
  <si>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</si>
  <si>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</si>
  <si>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</si>
  <si>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</si>
  <si>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</si>
  <si>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</si>
  <si>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</si>
  <si>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</si>
  <si>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</si>
  <si>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</si>
  <si>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</si>
  <si>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</si>
  <si>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</si>
  <si>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</si>
  <si>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</si>
  <si>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</si>
  <si>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</si>
  <si>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</si>
  <si>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</si>
  <si>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</si>
  <si>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</si>
  <si>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</si>
  <si>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</si>
  <si>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</si>
  <si>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</si>
  <si>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</si>
  <si>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</si>
  <si>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</si>
  <si>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</si>
  <si>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</si>
  <si>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</si>
  <si>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</si>
  <si>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</si>
  <si>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</si>
  <si>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</si>
  <si>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</si>
  <si>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</si>
  <si>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</si>
  <si>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</si>
  <si>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</si>
  <si>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</si>
  <si>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</si>
  <si>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</si>
  <si>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</si>
  <si>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</si>
  <si>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</si>
  <si>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</si>
  <si>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</si>
  <si>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</si>
  <si>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</si>
  <si>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</si>
  <si>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</si>
  <si>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</si>
  <si>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</si>
  <si>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</si>
  <si>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</si>
  <si>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</si>
  <si>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</si>
  <si>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</si>
  <si>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</si>
  <si>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</si>
  <si>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</si>
  <si>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</si>
  <si>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</si>
  <si>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</si>
  <si>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</si>
  <si>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</si>
  <si>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</si>
  <si>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</si>
  <si>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</si>
  <si>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</si>
  <si>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</si>
  <si>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</si>
  <si>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</si>
  <si>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</si>
  <si>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</si>
  <si>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</si>
  <si>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</si>
  <si>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</si>
  <si>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</si>
  <si>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</si>
  <si>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</si>
  <si>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</si>
  <si>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</si>
  <si>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</si>
  <si>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</si>
  <si>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</si>
  <si>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</si>
  <si>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</si>
  <si>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</si>
  <si>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</si>
  <si>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</si>
  <si>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</si>
  <si>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</si>
  <si>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</si>
  <si>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</si>
  <si>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</si>
  <si>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</si>
  <si>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</si>
  <si>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</si>
  <si>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</si>
  <si>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</si>
  <si>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</si>
  <si>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</si>
  <si>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</si>
  <si>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</si>
  <si>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</si>
  <si>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</si>
  <si>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</si>
  <si>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</si>
  <si>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</si>
  <si>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</si>
  <si>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</si>
  <si>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</si>
  <si>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</si>
  <si>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</si>
  <si>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</si>
  <si>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</si>
  <si>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</si>
  <si>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</si>
  <si>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</si>
  <si>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</si>
  <si>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</si>
  <si>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</si>
  <si>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</si>
  <si>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</si>
  <si>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</si>
  <si>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</si>
  <si>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</si>
  <si>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</si>
  <si>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</si>
  <si>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</si>
  <si>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</si>
  <si>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</si>
  <si>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</si>
  <si>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</si>
  <si>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</si>
  <si>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</si>
  <si>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</si>
  <si>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</si>
  <si>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</si>
  <si>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</si>
  <si>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</si>
  <si>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</si>
  <si>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</si>
  <si>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</si>
  <si>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</si>
  <si>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</si>
  <si>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</si>
  <si>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</si>
  <si>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</si>
  <si>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</si>
  <si>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</si>
  <si>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</si>
  <si>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</si>
  <si>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</si>
  <si>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</si>
  <si>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</si>
  <si>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</si>
  <si>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</si>
  <si>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</si>
  <si>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</si>
  <si>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</si>
  <si>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</si>
  <si>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</si>
  <si>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</si>
  <si>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</si>
  <si>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</si>
  <si>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</si>
  <si>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</si>
  <si>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</si>
  <si>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</si>
  <si>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</si>
  <si>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</si>
  <si>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</si>
  <si>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</si>
  <si>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</si>
  <si>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</si>
  <si>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</si>
  <si>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</si>
  <si>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</si>
  <si>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</si>
  <si>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</si>
  <si>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</si>
  <si>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</si>
  <si>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</si>
  <si>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</si>
  <si>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</si>
  <si>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</si>
  <si>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</si>
  <si>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</si>
  <si>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</si>
  <si>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</si>
  <si>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</si>
  <si>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</si>
  <si>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</si>
  <si>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</si>
  <si>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</si>
  <si>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</si>
  <si>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</si>
  <si>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</si>
  <si>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</si>
  <si>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</si>
  <si>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</si>
  <si>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</si>
  <si>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</si>
  <si>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</si>
  <si>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</si>
  <si>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</si>
  <si>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</si>
  <si>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</si>
  <si>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</si>
  <si>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</si>
  <si>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</si>
  <si>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</si>
  <si>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</si>
  <si>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</si>
  <si>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</si>
  <si>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</si>
  <si>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</si>
  <si>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</si>
  <si>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</si>
  <si>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</si>
  <si>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</si>
  <si>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</si>
  <si>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</si>
  <si>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</si>
  <si>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</si>
  <si>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</si>
  <si>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</si>
  <si>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</si>
  <si>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</si>
  <si>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</si>
  <si>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</si>
  <si>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</si>
  <si>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</si>
  <si>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</si>
  <si>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</si>
  <si>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</si>
  <si>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</si>
  <si>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</si>
  <si>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</si>
  <si>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</si>
  <si>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</si>
  <si>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</si>
  <si>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</si>
  <si>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</si>
  <si>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</si>
  <si>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</si>
  <si>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</si>
  <si>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</si>
  <si>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</si>
  <si>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</si>
  <si>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</si>
  <si>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</si>
  <si>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</si>
  <si>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</si>
  <si>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</si>
  <si>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</si>
  <si>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</si>
  <si>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</si>
  <si>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</si>
  <si>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</si>
  <si>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</si>
  <si>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</si>
  <si>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</si>
  <si>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</si>
  <si>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</si>
  <si>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</si>
  <si>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</si>
  <si>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</si>
  <si>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</si>
  <si>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</si>
  <si>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</si>
  <si>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</si>
  <si>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</si>
  <si>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</si>
  <si>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</si>
  <si>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</si>
  <si>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</si>
  <si>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</si>
  <si>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</si>
  <si>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</si>
  <si>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</si>
  <si>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</si>
  <si>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</si>
  <si>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</si>
  <si>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</si>
  <si>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</si>
  <si>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</si>
  <si>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</si>
  <si>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</si>
  <si>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</si>
  <si>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</si>
  <si>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</si>
  <si>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</si>
  <si>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</si>
  <si>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</si>
  <si>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</si>
  <si>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</si>
  <si>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</si>
  <si>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</si>
  <si>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</si>
  <si>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</si>
  <si>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</si>
  <si>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</si>
  <si>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</si>
  <si>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</si>
  <si>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</si>
  <si>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</si>
  <si>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</si>
  <si>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</si>
  <si>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</si>
  <si>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</si>
  <si>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</si>
  <si>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</si>
  <si>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</si>
  <si>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</si>
  <si>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</si>
  <si>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</si>
  <si>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</si>
  <si>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</si>
  <si>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</si>
  <si>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</si>
  <si>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</si>
  <si>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</si>
  <si>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</si>
  <si>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</si>
  <si>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</si>
  <si>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</si>
  <si>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</si>
  <si>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</si>
  <si>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</si>
  <si>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</si>
  <si>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</si>
  <si>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</si>
  <si>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</si>
  <si>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</si>
  <si>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</si>
  <si>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</si>
  <si>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</si>
  <si>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</si>
  <si>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</si>
  <si>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</si>
  <si>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</si>
  <si>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</si>
  <si>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</si>
  <si>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</si>
  <si>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</si>
  <si>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</si>
  <si>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</si>
  <si>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</si>
  <si>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</si>
  <si>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</si>
  <si>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</si>
  <si>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</si>
  <si>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</si>
  <si>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</si>
  <si>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</si>
  <si>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</si>
  <si>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</si>
  <si>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</si>
  <si>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</si>
  <si>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</si>
  <si>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</si>
  <si>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</si>
  <si>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</si>
  <si>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</si>
  <si>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</si>
  <si>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</si>
  <si>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</si>
  <si>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</si>
  <si>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</si>
  <si>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</si>
  <si>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</si>
  <si>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</si>
  <si>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</si>
  <si>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</si>
  <si>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</si>
  <si>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</si>
  <si>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</si>
  <si>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</si>
  <si>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</si>
  <si>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</si>
  <si>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</si>
  <si>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</si>
  <si>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</si>
  <si>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</si>
  <si>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</si>
  <si>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</si>
  <si>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</si>
  <si>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</si>
  <si>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</si>
  <si>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</si>
  <si>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</si>
  <si>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</si>
  <si>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</si>
  <si>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</si>
  <si>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</si>
  <si>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</si>
  <si>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</si>
  <si>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</si>
  <si>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</si>
  <si>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</si>
  <si>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</si>
  <si>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</si>
  <si>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</si>
  <si>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</si>
  <si>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</si>
  <si>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</si>
  <si>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</si>
  <si>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</si>
  <si>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</si>
  <si>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</si>
  <si>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</si>
  <si>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</si>
  <si>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</si>
  <si>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</si>
  <si>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</si>
  <si>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</si>
  <si>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</si>
  <si>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</si>
  <si>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</si>
  <si>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</si>
  <si>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</si>
  <si>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</si>
  <si>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</si>
  <si>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</si>
  <si>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</si>
  <si>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</si>
  <si>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</si>
  <si>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</si>
  <si>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</si>
  <si>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</si>
  <si>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</si>
  <si>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</si>
  <si>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</si>
  <si>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</si>
  <si>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</si>
  <si>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</si>
  <si>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</si>
  <si>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</si>
  <si>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</si>
  <si>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</si>
  <si>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</si>
  <si>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</si>
  <si>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</si>
  <si>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</si>
  <si>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</si>
  <si>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</si>
  <si>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</si>
  <si>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</si>
  <si>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</si>
  <si>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</si>
  <si>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</si>
  <si>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</si>
  <si>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</si>
  <si>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</si>
  <si>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</si>
  <si>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</si>
  <si>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</si>
  <si>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</si>
  <si>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</si>
  <si>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</si>
  <si>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</si>
  <si>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</si>
  <si>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</si>
  <si>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</si>
  <si>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</si>
  <si>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</si>
  <si>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</si>
  <si>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</si>
  <si>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</si>
  <si>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</si>
  <si>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</si>
  <si>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</si>
  <si>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</si>
  <si>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</si>
  <si>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</si>
  <si>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</si>
  <si>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</si>
  <si>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</si>
  <si>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</si>
  <si>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</si>
  <si>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</si>
  <si>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</si>
  <si>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</si>
  <si>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</si>
  <si>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</si>
  <si>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</si>
  <si>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</si>
  <si>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</si>
  <si>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</si>
  <si>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</si>
  <si>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</si>
  <si>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</si>
  <si>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</si>
  <si>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</si>
  <si>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</si>
  <si>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</si>
  <si>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</si>
  <si>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</si>
  <si>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</si>
  <si>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</si>
  <si>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</si>
  <si>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</si>
  <si>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</si>
  <si>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</si>
  <si>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</si>
  <si>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</si>
  <si>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</si>
  <si>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</si>
  <si>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</si>
  <si>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</si>
  <si>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</si>
  <si>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</si>
  <si>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</si>
  <si>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</si>
  <si>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</si>
  <si>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</si>
  <si>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</si>
  <si>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</si>
  <si>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</si>
  <si>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</si>
  <si>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</si>
  <si>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</si>
  <si>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</si>
  <si>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</si>
  <si>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</si>
  <si>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</si>
  <si>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</si>
  <si>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</si>
  <si>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</si>
  <si>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</si>
  <si>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</si>
  <si>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</si>
  <si>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</si>
  <si>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</si>
  <si>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</si>
  <si>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</si>
  <si>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</si>
  <si>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</si>
  <si>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</si>
  <si>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</si>
  <si>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</si>
  <si>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</si>
  <si>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</si>
  <si>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</si>
  <si>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</si>
  <si>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</si>
  <si>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</si>
  <si>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</si>
  <si>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</si>
  <si>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</si>
  <si>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</si>
  <si>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</si>
  <si>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</si>
  <si>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</si>
  <si>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</si>
  <si>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</si>
  <si>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</si>
  <si>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</si>
  <si>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</si>
  <si>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</si>
  <si>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</si>
  <si>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</si>
  <si>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</si>
  <si>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</si>
  <si>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</si>
  <si>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</si>
  <si>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</si>
  <si>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</si>
  <si>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</si>
  <si>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</si>
  <si>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</si>
  <si>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</si>
  <si>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</si>
  <si>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</si>
  <si>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</si>
  <si>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</si>
  <si>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</si>
  <si>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</si>
  <si>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</si>
  <si>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</si>
  <si>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</si>
  <si>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</si>
  <si>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</si>
  <si>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</si>
  <si>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</si>
  <si>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</si>
  <si>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</si>
  <si>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</si>
  <si>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</si>
  <si>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</si>
  <si>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</si>
  <si>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</si>
  <si>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</si>
  <si>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</si>
  <si>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</si>
  <si>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</si>
  <si>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</si>
  <si>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</si>
  <si>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</si>
  <si>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</si>
  <si>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</si>
  <si>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</si>
  <si>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</si>
  <si>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</si>
  <si>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</si>
  <si>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</si>
  <si>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</si>
  <si>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</si>
  <si>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</si>
  <si>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</si>
  <si>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</si>
  <si>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</si>
  <si>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</si>
  <si>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</si>
  <si>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</si>
  <si>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</si>
  <si>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</si>
  <si>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</si>
  <si>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</si>
  <si>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</si>
  <si>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</si>
  <si>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</si>
  <si>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</si>
  <si>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</si>
  <si>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</si>
  <si>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</si>
  <si>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</si>
  <si>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</si>
  <si>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</si>
  <si>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</si>
  <si>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</si>
  <si>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</si>
  <si>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</si>
  <si>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</si>
  <si>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</si>
  <si>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</si>
  <si>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</si>
  <si>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</si>
  <si>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</si>
  <si>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</si>
  <si>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</si>
  <si>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</si>
  <si>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</si>
  <si>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</si>
  <si>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</si>
  <si>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</si>
  <si>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</si>
  <si>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</si>
  <si>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</si>
  <si>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</si>
  <si>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</si>
  <si>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</si>
  <si>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</si>
  <si>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</si>
  <si>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</si>
  <si>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</si>
  <si>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</si>
  <si>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</si>
  <si>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</si>
  <si>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</si>
  <si>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</si>
  <si>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</si>
  <si>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</si>
  <si>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</si>
  <si>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</si>
  <si>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</si>
  <si>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</si>
  <si>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</si>
  <si>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</si>
  <si>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</si>
  <si>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</si>
  <si>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</si>
  <si>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</si>
  <si>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</si>
  <si>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</si>
  <si>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</si>
  <si>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</si>
  <si>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</si>
  <si>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</si>
  <si>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</si>
  <si>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</si>
  <si>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</si>
  <si>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</si>
  <si>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</si>
  <si>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</si>
  <si>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</si>
  <si>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</si>
  <si>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</si>
  <si>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</si>
  <si>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</si>
  <si>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</si>
  <si>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</si>
  <si>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</si>
  <si>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</si>
  <si>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</si>
  <si>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</si>
  <si>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</si>
  <si>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</si>
  <si>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</si>
  <si>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</si>
  <si>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</si>
  <si>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</si>
  <si>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</si>
  <si>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</si>
  <si>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</si>
  <si>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</si>
  <si>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</si>
  <si>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</si>
  <si>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</si>
  <si>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</si>
  <si>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</si>
  <si>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</si>
  <si>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</si>
  <si>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</si>
  <si>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</si>
  <si>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</si>
  <si>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</si>
  <si>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</si>
  <si>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</si>
  <si>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</si>
  <si>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</si>
  <si>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</si>
  <si>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</si>
  <si>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</si>
  <si>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</si>
  <si>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</si>
  <si>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</si>
  <si>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</si>
  <si>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</si>
  <si>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</si>
  <si>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</si>
  <si>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</si>
  <si>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</si>
  <si>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</si>
  <si>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</si>
  <si>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</si>
  <si>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</si>
  <si>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</si>
  <si>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</si>
  <si>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</si>
  <si>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</si>
  <si>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</si>
  <si>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</si>
  <si>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</si>
  <si>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</si>
  <si>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</si>
  <si>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</si>
  <si>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</si>
  <si>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</si>
  <si>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</si>
  <si>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</si>
  <si>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</si>
  <si>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</si>
  <si>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</si>
  <si>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</si>
  <si>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</si>
  <si>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</si>
  <si>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</si>
  <si>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</si>
  <si>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</si>
  <si>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</si>
  <si>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</si>
  <si>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</si>
  <si>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</si>
  <si>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</si>
  <si>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</si>
  <si>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</si>
  <si>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</si>
  <si>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</si>
  <si>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</si>
  <si>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</si>
  <si>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</si>
  <si>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</si>
  <si>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</si>
  <si>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</si>
  <si>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</si>
  <si>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</si>
  <si>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</si>
  <si>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</si>
  <si>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</si>
  <si>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</si>
  <si>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</si>
  <si>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</si>
  <si>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</si>
  <si>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</si>
  <si>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</si>
  <si>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</si>
  <si>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</si>
  <si>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</si>
  <si>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</si>
  <si>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</si>
  <si>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</si>
  <si>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</si>
  <si>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</si>
  <si>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</si>
  <si>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</si>
  <si>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</si>
  <si>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</si>
  <si>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</si>
  <si>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</si>
  <si>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</si>
  <si>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</si>
  <si>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</si>
  <si>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</si>
  <si>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</si>
  <si>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</si>
  <si>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</si>
  <si>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</si>
  <si>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</si>
  <si>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</si>
  <si>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</si>
  <si>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</si>
  <si>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</si>
  <si>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</si>
  <si>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</si>
  <si>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</si>
  <si>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</si>
  <si>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</si>
  <si>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</si>
  <si>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</si>
  <si>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</si>
  <si>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</si>
  <si>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</si>
  <si>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</si>
  <si>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</si>
  <si>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</si>
  <si>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</si>
  <si>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</si>
  <si>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</si>
  <si>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</si>
  <si>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</si>
  <si>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</si>
  <si>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</si>
  <si>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</si>
  <si>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</si>
  <si>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</si>
  <si>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</si>
  <si>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</si>
  <si>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</si>
  <si>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</si>
  <si>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</si>
  <si>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</si>
  <si>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</si>
  <si>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</si>
  <si>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</si>
  <si>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</si>
  <si>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</si>
  <si>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</si>
  <si>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</si>
  <si>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</si>
  <si>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</si>
  <si>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</si>
  <si>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</si>
  <si>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</si>
  <si>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</si>
  <si>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</si>
  <si>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</si>
  <si>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</si>
  <si>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</si>
  <si>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</si>
  <si>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</si>
  <si>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</si>
  <si>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</si>
  <si>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</si>
  <si>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</si>
  <si>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</si>
  <si>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</si>
  <si>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</si>
  <si>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</si>
  <si>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</si>
  <si>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</si>
  <si>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</si>
  <si>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</si>
  <si>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</si>
  <si>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</si>
  <si>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</si>
  <si>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</si>
  <si>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</si>
  <si>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</si>
  <si>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</si>
  <si>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</si>
  <si>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</si>
  <si>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</si>
  <si>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</si>
  <si>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</si>
  <si>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</si>
  <si>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</si>
  <si>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</si>
  <si>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</si>
  <si>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</si>
  <si>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</si>
  <si>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</si>
  <si>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</si>
  <si>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</si>
  <si>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</si>
  <si>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</si>
  <si>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</si>
  <si>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</si>
  <si>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</si>
  <si>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</si>
  <si>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</si>
  <si>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</si>
  <si>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</si>
  <si>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</si>
  <si>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</si>
  <si>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</si>
  <si>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</si>
  <si>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</si>
  <si>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</si>
  <si>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</si>
  <si>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</si>
  <si>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</si>
  <si>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</si>
  <si>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</si>
  <si>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</si>
  <si>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</si>
  <si>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</si>
  <si>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</si>
  <si>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</si>
  <si>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</si>
  <si>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</si>
  <si>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</si>
  <si>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</si>
  <si>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</si>
  <si>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</si>
  <si>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</si>
  <si>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</si>
  <si>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</si>
  <si>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</si>
  <si>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</si>
  <si>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</si>
  <si>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</si>
  <si>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</si>
  <si>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</si>
  <si>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</si>
  <si>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</si>
  <si>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</si>
  <si>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</si>
  <si>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</si>
  <si>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</si>
  <si>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</si>
  <si>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</si>
  <si>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</si>
  <si>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</si>
  <si>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</si>
  <si>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</si>
  <si>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</si>
  <si>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</si>
  <si>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</si>
  <si>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</si>
  <si>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</si>
  <si>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</si>
  <si>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</si>
  <si>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</si>
  <si>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</si>
  <si>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</si>
  <si>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</si>
  <si>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</si>
  <si>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</si>
  <si>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</si>
  <si>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</si>
  <si>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</si>
  <si>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</si>
  <si>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</si>
  <si>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</si>
  <si>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</si>
  <si>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</si>
  <si>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</si>
  <si>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</si>
  <si>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</si>
  <si>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</si>
  <si>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</si>
  <si>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</si>
  <si>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</si>
  <si>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</si>
  <si>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</si>
  <si>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</si>
  <si>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</si>
  <si>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</si>
  <si>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</si>
  <si>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</si>
  <si>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</si>
  <si>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</si>
  <si>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</si>
  <si>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</si>
  <si>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</si>
  <si>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</si>
  <si>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</si>
  <si>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</si>
  <si>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</si>
  <si>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</si>
  <si>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</si>
  <si>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</si>
  <si>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</si>
  <si>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</si>
  <si>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</si>
  <si>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</si>
  <si>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</si>
  <si>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</si>
  <si>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</si>
  <si>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</si>
  <si>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</si>
  <si>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</si>
  <si>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</si>
  <si>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</si>
  <si>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</si>
  <si>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</si>
  <si>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</si>
  <si>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</si>
  <si>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</si>
  <si>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</si>
  <si>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</si>
  <si>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</si>
  <si>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</si>
  <si>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</si>
  <si>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</si>
  <si>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</si>
  <si>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</si>
  <si>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</si>
  <si>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</si>
  <si>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</si>
  <si>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</si>
  <si>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</si>
  <si>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</si>
  <si>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</si>
  <si>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</si>
  <si>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</si>
  <si>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</si>
  <si>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</si>
  <si>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</si>
  <si>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</si>
  <si>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</si>
  <si>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</si>
  <si>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</si>
  <si>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</si>
  <si>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</si>
  <si>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</si>
  <si>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</si>
  <si>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</si>
  <si>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</si>
  <si>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</si>
  <si>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</si>
  <si>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</si>
  <si>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</si>
  <si>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</si>
  <si>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</si>
  <si>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</si>
  <si>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</si>
  <si>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</si>
  <si>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</si>
  <si>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</si>
  <si>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</si>
  <si>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</si>
  <si>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</si>
  <si>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</si>
  <si>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</si>
  <si>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</si>
  <si>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</si>
  <si>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</si>
  <si>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</si>
  <si>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</si>
  <si>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</si>
  <si>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</si>
  <si>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</si>
  <si>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</si>
  <si>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</si>
  <si>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</si>
  <si>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</si>
  <si>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</si>
  <si>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</si>
  <si>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</si>
  <si>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</si>
  <si>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</si>
  <si>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</si>
  <si>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</si>
  <si>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</si>
  <si>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</si>
  <si>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</si>
  <si>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</si>
  <si>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</si>
  <si>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</si>
  <si>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</si>
  <si>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</si>
  <si>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</si>
  <si>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</si>
  <si>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</si>
  <si>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</si>
  <si>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</si>
  <si>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</si>
  <si>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</si>
  <si>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</si>
  <si>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</si>
  <si>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</si>
  <si>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</si>
  <si>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</si>
  <si>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</si>
  <si>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</si>
  <si>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</si>
  <si>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</si>
  <si>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</si>
  <si>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</si>
  <si>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</si>
  <si>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</si>
  <si>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</si>
  <si>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</si>
  <si>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</si>
  <si>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</si>
  <si>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</si>
  <si>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</si>
  <si>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</si>
  <si>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</si>
  <si>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</si>
  <si>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</si>
  <si>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</si>
  <si>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</si>
  <si>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</si>
  <si>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</si>
  <si>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</si>
  <si>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</si>
  <si>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</si>
  <si>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</si>
  <si>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</si>
  <si>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</si>
  <si>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</si>
  <si>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</si>
  <si>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</si>
  <si>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</si>
  <si>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</si>
  <si>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</si>
  <si>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</si>
  <si>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</si>
  <si>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</si>
  <si>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</si>
  <si>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</si>
  <si>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</si>
  <si>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</si>
  <si>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</si>
  <si>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</si>
  <si>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</si>
  <si>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</si>
  <si>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</si>
  <si>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</si>
  <si>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</si>
  <si>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</si>
  <si>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</si>
  <si>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</si>
  <si>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</si>
  <si>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</si>
  <si>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</si>
  <si>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</si>
  <si>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</si>
  <si>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</si>
  <si>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</si>
  <si>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</si>
  <si>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</si>
  <si>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</si>
  <si>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</si>
  <si>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</si>
  <si>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</si>
  <si>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</si>
  <si>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</si>
  <si>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</si>
  <si>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</si>
  <si>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</si>
  <si>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</si>
  <si>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</si>
  <si>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</si>
  <si>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</si>
  <si>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</si>
  <si>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</si>
  <si>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</si>
  <si>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</si>
  <si>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</si>
  <si>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</si>
  <si>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</si>
  <si>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</si>
  <si>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</si>
  <si>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</si>
  <si>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</si>
  <si>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</si>
  <si>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</si>
  <si>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</si>
  <si>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</si>
  <si>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</si>
  <si>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</si>
  <si>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</si>
  <si>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</si>
  <si>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</si>
  <si>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</si>
  <si>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</si>
  <si>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</si>
  <si>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</si>
  <si>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</si>
  <si>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</si>
  <si>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</si>
  <si>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</si>
  <si>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</si>
  <si>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</si>
  <si>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</si>
  <si>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</si>
  <si>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</si>
  <si>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</si>
  <si>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</si>
  <si>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</si>
  <si>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</si>
  <si>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</si>
  <si>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</si>
  <si>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</si>
  <si>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</si>
  <si>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</si>
  <si>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</si>
  <si>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</si>
  <si>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</si>
  <si>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</si>
  <si>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</si>
  <si>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</si>
  <si>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</si>
  <si>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</si>
  <si>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</si>
  <si>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</si>
  <si>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</si>
  <si>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</si>
  <si>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</si>
  <si>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</si>
  <si>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</si>
  <si>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</si>
  <si>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</si>
  <si>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</si>
  <si>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</si>
  <si>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</si>
  <si>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</si>
  <si>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</si>
  <si>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</si>
  <si>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</si>
  <si>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</si>
  <si>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</si>
  <si>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</si>
  <si>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</si>
  <si>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</si>
  <si>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</si>
  <si>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</si>
  <si>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</si>
  <si>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</si>
  <si>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</si>
  <si>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</si>
  <si>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</si>
  <si>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</si>
  <si>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</si>
  <si>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</si>
  <si>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</si>
  <si>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</si>
  <si>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</si>
  <si>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</si>
  <si>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</si>
  <si>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</si>
  <si>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</si>
  <si>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</si>
  <si>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</si>
  <si>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</si>
  <si>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</si>
  <si>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</si>
  <si>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</si>
  <si>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</si>
  <si>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</si>
  <si>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</si>
  <si>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</si>
  <si>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</si>
  <si>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</si>
  <si>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</si>
  <si>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</si>
  <si>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</si>
  <si>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</si>
  <si>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</si>
  <si>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</si>
  <si>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</si>
  <si>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</si>
  <si>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</si>
  <si>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</si>
  <si>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</si>
  <si>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</si>
  <si>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</si>
  <si>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</si>
  <si>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</si>
  <si>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</si>
  <si>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</si>
  <si>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</si>
  <si>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</si>
  <si>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</si>
  <si>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</si>
  <si>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</si>
  <si>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</si>
  <si>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</si>
  <si>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</si>
  <si>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</si>
  <si>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</si>
  <si>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</si>
  <si>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</si>
  <si>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</si>
  <si>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</si>
  <si>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</si>
  <si>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</si>
  <si>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</si>
  <si>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</si>
  <si>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</si>
  <si>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</si>
  <si>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</si>
  <si>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</si>
  <si>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</si>
  <si>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</si>
  <si>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</si>
  <si>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</si>
  <si>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</si>
  <si>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</si>
  <si>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</si>
  <si>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</si>
  <si>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</si>
  <si>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</si>
  <si>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</si>
  <si>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</si>
  <si>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</si>
  <si>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</si>
  <si>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</si>
  <si>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</si>
  <si>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</si>
  <si>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</si>
  <si>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</si>
  <si>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</si>
  <si>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</si>
  <si>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</si>
  <si>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</si>
  <si>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</si>
  <si>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</si>
  <si>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</si>
  <si>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</si>
  <si>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</si>
  <si>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</si>
  <si>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</si>
  <si>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</si>
  <si>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</si>
  <si>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</si>
  <si>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</si>
  <si>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</si>
  <si>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</si>
  <si>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</si>
  <si>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</si>
  <si>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</si>
  <si>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</si>
  <si>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</si>
  <si>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</si>
  <si>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</si>
  <si>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</si>
  <si>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</si>
  <si>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</si>
  <si>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</si>
  <si>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</si>
  <si>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</si>
  <si>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</si>
  <si>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</si>
  <si>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</si>
  <si>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</si>
  <si>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</si>
  <si>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</si>
  <si>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</si>
  <si>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</si>
  <si>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</si>
  <si>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</si>
  <si>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</si>
  <si>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</si>
  <si>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</si>
  <si>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</si>
  <si>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</si>
  <si>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</si>
  <si>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</si>
  <si>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</si>
  <si>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</si>
  <si>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</si>
  <si>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</si>
  <si>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</si>
  <si>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</si>
  <si>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</si>
  <si>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</si>
  <si>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</si>
  <si>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</si>
  <si>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</si>
  <si>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</si>
  <si>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</si>
  <si>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</si>
  <si>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</si>
  <si>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</si>
  <si>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</si>
  <si>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</si>
  <si>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</si>
  <si>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</si>
  <si>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</si>
  <si>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</si>
  <si>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</si>
  <si>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</si>
  <si>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</si>
  <si>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</si>
  <si>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</si>
  <si>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</si>
  <si>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</si>
  <si>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</si>
  <si>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</si>
  <si>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</si>
  <si>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</si>
  <si>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</si>
  <si>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</si>
  <si>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</si>
  <si>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</si>
  <si>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</si>
  <si>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</si>
  <si>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</si>
  <si>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</si>
  <si>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</si>
  <si>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</si>
  <si>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</si>
  <si>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</si>
  <si>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</si>
  <si>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</si>
  <si>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</si>
  <si>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</si>
  <si>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</si>
  <si>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</si>
  <si>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</si>
  <si>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</si>
  <si>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</si>
  <si>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</si>
  <si>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</si>
  <si>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</si>
  <si>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</si>
  <si>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</si>
  <si>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</si>
  <si>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</si>
  <si>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</si>
  <si>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</si>
  <si>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</si>
  <si>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</si>
  <si>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</si>
  <si>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</si>
  <si>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</si>
  <si>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</si>
  <si>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</si>
  <si>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</si>
  <si>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</si>
  <si>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</si>
  <si>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</si>
  <si>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</si>
  <si>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</si>
  <si>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</si>
  <si>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</si>
  <si>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</si>
  <si>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</si>
  <si>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</si>
  <si>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</si>
  <si>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</si>
  <si>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</si>
  <si>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</si>
  <si>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</si>
  <si>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</si>
  <si>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</si>
  <si>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</si>
  <si>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</si>
  <si>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</si>
  <si>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</si>
  <si>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</si>
  <si>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</si>
  <si>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</si>
  <si>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</si>
  <si>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</si>
  <si>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</si>
  <si>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</si>
  <si>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</si>
  <si>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</si>
  <si>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</si>
  <si>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</si>
  <si>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</si>
  <si>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</si>
  <si>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</si>
  <si>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</si>
  <si>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</si>
  <si>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</si>
  <si>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</si>
  <si>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</si>
  <si>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</si>
  <si>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</si>
  <si>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</si>
  <si>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</si>
  <si>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</si>
  <si>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</si>
  <si>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</si>
  <si>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</si>
  <si>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</si>
  <si>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</si>
  <si>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</si>
  <si>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</si>
  <si>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</si>
  <si>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</si>
  <si>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</si>
  <si>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</si>
  <si>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</si>
  <si>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</si>
  <si>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</si>
  <si>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</si>
  <si>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</si>
  <si>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</si>
  <si>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</si>
  <si>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</si>
  <si>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</si>
  <si>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</si>
  <si>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</si>
  <si>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</si>
  <si>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</si>
  <si>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</si>
  <si>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</si>
  <si>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</si>
  <si>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</si>
  <si>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</si>
  <si>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</si>
  <si>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</si>
  <si>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</si>
  <si>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</si>
  <si>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</si>
  <si>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</si>
  <si>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</si>
  <si>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</si>
  <si>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</si>
  <si>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</si>
  <si>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</si>
  <si>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</si>
  <si>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</si>
  <si>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</si>
  <si>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</si>
  <si>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</si>
  <si>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</si>
  <si>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</si>
  <si>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</si>
  <si>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</si>
  <si>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</si>
  <si>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</si>
  <si>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</si>
  <si>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</si>
  <si>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</si>
  <si>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</si>
  <si>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</si>
  <si>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</si>
  <si>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</si>
  <si>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</si>
  <si>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</si>
  <si>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</si>
  <si>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</si>
  <si>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</si>
  <si>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</si>
  <si>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</si>
  <si>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</si>
  <si>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</si>
  <si>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</si>
  <si>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</si>
  <si>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</si>
  <si>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</si>
  <si>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</si>
  <si>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</si>
  <si>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</si>
  <si>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</si>
  <si>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</si>
  <si>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</si>
  <si>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</si>
  <si>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</si>
  <si>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</si>
  <si>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</si>
  <si>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</si>
  <si>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</si>
  <si>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</si>
  <si>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</si>
  <si>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</si>
  <si>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</si>
  <si>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</si>
  <si>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</si>
  <si>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</si>
  <si>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</si>
  <si>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</si>
  <si>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</si>
  <si>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</si>
  <si>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</si>
  <si>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</si>
  <si>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</si>
  <si>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</si>
  <si>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</si>
  <si>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</si>
  <si>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</si>
  <si>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</si>
  <si>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</si>
  <si>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</si>
  <si>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</si>
  <si>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</si>
  <si>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</si>
  <si>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</si>
  <si>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</si>
  <si>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</si>
  <si>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</si>
  <si>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</si>
  <si>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</si>
  <si>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</si>
  <si>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</si>
  <si>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</si>
  <si>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</si>
  <si>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</si>
  <si>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</si>
  <si>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</si>
  <si>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</si>
  <si>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</si>
  <si>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</si>
  <si>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</si>
  <si>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</si>
  <si>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</si>
  <si>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</si>
  <si>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</si>
  <si>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</si>
  <si>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</si>
  <si>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</si>
  <si>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</si>
  <si>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</si>
  <si>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</si>
  <si>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</si>
  <si>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</si>
  <si>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</si>
  <si>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</si>
  <si>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</si>
  <si>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</si>
  <si>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</si>
  <si>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</si>
  <si>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</si>
  <si>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</si>
  <si>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</si>
  <si>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</si>
  <si>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</si>
  <si>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</si>
  <si>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</si>
  <si>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</si>
  <si>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</si>
  <si>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</si>
  <si>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</si>
  <si>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</si>
  <si>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</si>
  <si>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</si>
  <si>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</si>
  <si>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</si>
  <si>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</si>
  <si>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</si>
  <si>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</si>
  <si>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</si>
  <si>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</si>
  <si>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</si>
  <si>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</si>
  <si>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</si>
  <si>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</si>
  <si>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</si>
  <si>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</si>
  <si>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</si>
  <si>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</si>
  <si>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</si>
  <si>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</si>
  <si>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</si>
  <si>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</si>
  <si>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</si>
  <si>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</si>
  <si>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</si>
  <si>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</si>
  <si>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</si>
  <si>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</si>
  <si>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</si>
  <si>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</si>
  <si>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</si>
  <si>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</si>
  <si>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</si>
  <si>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</si>
  <si>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</si>
  <si>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</si>
  <si>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</si>
  <si>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</si>
  <si>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</si>
  <si>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</si>
  <si>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</si>
  <si>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</si>
  <si>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</si>
  <si>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</si>
  <si>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</si>
  <si>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</si>
  <si>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</si>
  <si>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</si>
  <si>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</si>
  <si>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</si>
  <si>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</si>
  <si>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</si>
  <si>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</si>
  <si>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</si>
  <si>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</si>
  <si>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</si>
  <si>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</si>
  <si>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</si>
  <si>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</si>
  <si>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</si>
  <si>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</si>
  <si>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</si>
  <si>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</si>
  <si>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</si>
  <si>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</si>
  <si>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</si>
  <si>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</si>
  <si>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</si>
  <si>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</si>
  <si>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</si>
  <si>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</si>
  <si>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</si>
  <si>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</si>
  <si>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</si>
  <si>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</si>
  <si>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</si>
  <si>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</si>
  <si>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</si>
  <si>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</si>
  <si>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</si>
  <si>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</si>
  <si>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</si>
  <si>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</si>
  <si>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</si>
  <si>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</si>
  <si>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</si>
  <si>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</si>
  <si>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</si>
  <si>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</si>
  <si>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</si>
  <si>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</si>
  <si>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</si>
  <si>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</si>
  <si>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</si>
  <si>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</si>
  <si>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</si>
  <si>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</si>
  <si>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</si>
  <si>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</si>
  <si>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</si>
  <si>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</si>
  <si>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</si>
  <si>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</si>
  <si>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</si>
  <si>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</si>
  <si>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</si>
  <si>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</si>
  <si>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</si>
  <si>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</si>
  <si>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</si>
  <si>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</si>
  <si>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</si>
  <si>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</si>
  <si>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</si>
  <si>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</si>
  <si>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</si>
  <si>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</si>
  <si>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</si>
  <si>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</si>
  <si>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</si>
  <si>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</si>
  <si>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</si>
  <si>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</si>
  <si>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</si>
  <si>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</si>
  <si>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</si>
  <si>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</si>
  <si>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</si>
  <si>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</si>
  <si>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</si>
  <si>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</si>
  <si>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</si>
  <si>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</si>
  <si>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</si>
  <si>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</si>
  <si>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</si>
  <si>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</si>
  <si>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</si>
  <si>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</si>
  <si>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</si>
  <si>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</si>
  <si>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</si>
  <si>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</si>
  <si>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</si>
  <si>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</si>
  <si>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</si>
  <si>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</si>
  <si>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</si>
  <si>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</si>
  <si>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</si>
  <si>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</si>
  <si>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</si>
  <si>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</si>
  <si>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</si>
  <si>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</si>
  <si>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</si>
  <si>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</si>
  <si>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</si>
  <si>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</si>
  <si>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</si>
  <si>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</si>
  <si>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</si>
  <si>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</si>
  <si>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</si>
  <si>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</si>
  <si>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</si>
  <si>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</si>
  <si>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</si>
  <si>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</si>
  <si>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</si>
  <si>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</si>
  <si>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</si>
  <si>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</si>
  <si>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</si>
  <si>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</si>
  <si>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</si>
  <si>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</si>
  <si>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</si>
  <si>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</si>
  <si>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</si>
  <si>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</si>
  <si>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</si>
  <si>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</si>
  <si>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</si>
  <si>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</si>
  <si>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</si>
  <si>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</si>
  <si>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</si>
  <si>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</si>
  <si>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</si>
  <si>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</si>
  <si>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</si>
  <si>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</si>
  <si>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</si>
  <si>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</si>
  <si>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</si>
  <si>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</si>
  <si>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</si>
  <si>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</si>
  <si>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</si>
  <si>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</si>
  <si>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</si>
  <si>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</si>
  <si>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</si>
  <si>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</si>
  <si>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</si>
  <si>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</si>
  <si>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</si>
  <si>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</si>
  <si>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</si>
  <si>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</si>
  <si>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</si>
  <si>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</si>
  <si>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</si>
  <si>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</si>
  <si>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</si>
  <si>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</si>
  <si>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</si>
  <si>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</si>
  <si>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</si>
  <si>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</si>
  <si>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</si>
  <si>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</si>
  <si>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</si>
  <si>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</si>
  <si>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</si>
  <si>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</si>
  <si>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</si>
  <si>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</si>
  <si>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</si>
  <si>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</si>
  <si>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</si>
  <si>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</si>
  <si>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</si>
  <si>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</si>
  <si>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</si>
  <si>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</si>
  <si>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</si>
  <si>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</si>
  <si>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</si>
  <si>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</si>
  <si>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</si>
  <si>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</si>
  <si>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</si>
  <si>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</si>
  <si>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</si>
  <si>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</si>
  <si>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</si>
  <si>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</si>
  <si>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</si>
  <si>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</si>
  <si>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</si>
  <si>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</si>
  <si>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</si>
  <si>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</si>
  <si>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</si>
  <si>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</si>
  <si>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</si>
  <si>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</si>
  <si>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</si>
  <si>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</si>
  <si>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</si>
  <si>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</si>
  <si>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</si>
  <si>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</si>
  <si>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</si>
  <si>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</si>
  <si>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</si>
  <si>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</si>
  <si>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</si>
  <si>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</si>
  <si>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</si>
  <si>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</si>
  <si>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</si>
  <si>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</si>
  <si>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</si>
  <si>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</si>
  <si>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</si>
  <si>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</si>
  <si>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</si>
  <si>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</si>
  <si>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</si>
  <si>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</si>
  <si>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</si>
  <si>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</si>
  <si>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</si>
  <si>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</si>
  <si>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</si>
  <si>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</si>
  <si>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</si>
  <si>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</si>
  <si>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</si>
  <si>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</si>
  <si>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</si>
  <si>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</si>
  <si>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</si>
  <si>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</si>
  <si>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</si>
  <si>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</si>
  <si>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</si>
  <si>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</si>
  <si>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</si>
  <si>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</si>
  <si>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</si>
  <si>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</si>
  <si>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</si>
  <si>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</si>
  <si>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</si>
  <si>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</si>
  <si>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</si>
  <si>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</si>
  <si>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</si>
  <si>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</si>
  <si>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</si>
  <si>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</si>
  <si>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</si>
  <si>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</si>
  <si>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</si>
  <si>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</si>
  <si>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</si>
  <si>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</si>
  <si>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</si>
  <si>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</si>
  <si>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</si>
  <si>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</si>
  <si>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</si>
  <si>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</si>
  <si>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</si>
  <si>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</si>
  <si>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</si>
  <si>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</si>
  <si>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</si>
  <si>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</si>
  <si>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</si>
  <si>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</si>
  <si>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</si>
  <si>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</si>
  <si>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</si>
  <si>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</si>
  <si>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</si>
  <si>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</si>
  <si>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</si>
  <si>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</si>
  <si>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</si>
  <si>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</si>
  <si>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</si>
  <si>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</si>
  <si>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</si>
  <si>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</si>
  <si>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</si>
  <si>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</si>
  <si>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</si>
  <si>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</si>
  <si>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</si>
  <si>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</si>
  <si>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</si>
  <si>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</si>
  <si>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</si>
  <si>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</si>
  <si>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</si>
  <si>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</si>
  <si>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</si>
  <si>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</si>
  <si>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</si>
  <si>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</si>
  <si>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</si>
  <si>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</si>
  <si>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</si>
  <si>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</si>
  <si>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</si>
  <si>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</si>
  <si>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</si>
  <si>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</si>
  <si>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</si>
  <si>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</si>
  <si>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</si>
  <si>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</si>
  <si>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</si>
  <si>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</si>
  <si>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</si>
  <si>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</si>
  <si>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</si>
  <si>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</si>
  <si>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</si>
  <si>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</si>
  <si>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</si>
  <si>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</si>
  <si>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</si>
  <si>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</si>
  <si>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</si>
  <si>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</si>
  <si>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</si>
  <si>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</si>
  <si>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</si>
  <si>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</si>
  <si>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</si>
  <si>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</si>
  <si>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</si>
  <si>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</si>
  <si>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</si>
  <si>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</si>
  <si>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</si>
  <si>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</si>
  <si>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</si>
  <si>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</si>
  <si>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</si>
  <si>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</si>
  <si>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</si>
  <si>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</si>
  <si>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</si>
  <si>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</si>
  <si>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</si>
  <si>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</si>
  <si>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</si>
  <si>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</si>
  <si>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</si>
  <si>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</si>
  <si>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</si>
  <si>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</si>
  <si>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</si>
  <si>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</si>
  <si>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</si>
  <si>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</si>
  <si>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</si>
  <si>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</si>
  <si>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</si>
  <si>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</si>
  <si>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</si>
  <si>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</si>
  <si>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</si>
  <si>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</si>
  <si>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</si>
  <si>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</si>
  <si>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</si>
  <si>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</si>
  <si>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</si>
  <si>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</si>
  <si>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</si>
  <si>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</si>
  <si>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</si>
  <si>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</si>
  <si>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</si>
  <si>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</si>
  <si>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</si>
  <si>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</si>
  <si>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</si>
  <si>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</si>
  <si>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</si>
  <si>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</si>
  <si>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</si>
  <si>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</si>
  <si>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</si>
  <si>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</si>
  <si>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</si>
  <si>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</si>
  <si>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</si>
  <si>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</si>
  <si>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</si>
  <si>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</si>
  <si>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</si>
  <si>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</si>
  <si>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</si>
  <si>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</si>
  <si>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</si>
  <si>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</si>
  <si>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</si>
  <si>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</si>
  <si>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</si>
  <si>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</si>
  <si>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</si>
  <si>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</si>
  <si>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</si>
  <si>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</si>
  <si>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</si>
  <si>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</si>
  <si>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</si>
  <si>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</si>
  <si>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</si>
  <si>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</si>
  <si>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</si>
  <si>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</si>
  <si>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</si>
  <si>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</si>
  <si>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</si>
  <si>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</si>
  <si>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</si>
  <si>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</si>
  <si>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</si>
  <si>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</si>
  <si>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</si>
  <si>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</si>
  <si>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</si>
  <si>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</si>
  <si>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</si>
  <si>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</si>
  <si>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</si>
  <si>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</si>
  <si>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</si>
  <si>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</si>
  <si>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</si>
  <si>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</si>
  <si>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</si>
  <si>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</si>
  <si>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</si>
  <si>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</si>
  <si>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</si>
  <si>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</si>
  <si>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</si>
  <si>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</si>
  <si>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</si>
  <si>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</si>
  <si>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</si>
  <si>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</si>
  <si>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</si>
  <si>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</si>
  <si>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</si>
  <si>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</si>
  <si>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</si>
  <si>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</si>
  <si>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</si>
  <si>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</si>
  <si>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</si>
  <si>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</si>
  <si>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</si>
  <si>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</si>
  <si>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</si>
  <si>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</si>
  <si>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</si>
  <si>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</si>
  <si>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</si>
  <si>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</si>
  <si>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</si>
  <si>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</si>
  <si>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</si>
  <si>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</si>
  <si>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</si>
  <si>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</si>
  <si>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</si>
  <si>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</si>
  <si>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</si>
  <si>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</si>
  <si>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</si>
  <si>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</si>
  <si>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</si>
  <si>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</si>
  <si>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</si>
  <si>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</si>
  <si>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</si>
  <si>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</si>
  <si>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</si>
  <si>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</si>
  <si>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</si>
  <si>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</si>
  <si>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</si>
  <si>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</si>
  <si>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</si>
  <si>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</si>
  <si>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</si>
  <si>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</si>
  <si>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</si>
  <si>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</si>
  <si>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</si>
  <si>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</si>
  <si>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</si>
  <si>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</si>
  <si>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</si>
  <si>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</si>
  <si>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</si>
  <si>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</si>
  <si>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</si>
  <si>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</si>
  <si>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</si>
  <si>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</si>
  <si>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</si>
  <si>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</si>
  <si>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</si>
  <si>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</si>
  <si>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</si>
  <si>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</si>
  <si>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</si>
  <si>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</si>
  <si>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</si>
  <si>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</si>
  <si>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</si>
  <si>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</si>
  <si>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</si>
  <si>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</si>
  <si>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</si>
  <si>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</si>
  <si>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</si>
  <si>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</si>
  <si>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</si>
  <si>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</si>
  <si>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</si>
  <si>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</si>
  <si>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</si>
  <si>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</si>
  <si>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</si>
  <si>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</si>
  <si>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</si>
  <si>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</si>
  <si>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</si>
  <si>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</si>
  <si>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</si>
  <si>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</si>
  <si>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</si>
  <si>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</si>
  <si>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</si>
  <si>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</si>
  <si>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</si>
  <si>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</si>
  <si>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</si>
  <si>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</si>
  <si>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</si>
  <si>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</si>
  <si>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</si>
  <si>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</si>
  <si>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</si>
  <si>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</si>
  <si>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</si>
  <si>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</si>
  <si>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</si>
  <si>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</si>
  <si>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</si>
  <si>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</si>
  <si>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</si>
  <si>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</si>
  <si>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</si>
  <si>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</si>
  <si>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</si>
  <si>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</si>
  <si>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</si>
  <si>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</si>
  <si>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</si>
  <si>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</si>
  <si>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</si>
  <si>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</si>
  <si>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</si>
  <si>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</si>
  <si>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</si>
  <si>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</si>
  <si>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</si>
  <si>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</si>
  <si>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</si>
  <si>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</si>
  <si>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</si>
  <si>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</si>
  <si>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</si>
  <si>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</si>
  <si>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</si>
  <si>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</si>
  <si>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</si>
  <si>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</si>
  <si>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</si>
  <si>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</si>
  <si>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</si>
  <si>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</si>
  <si>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</si>
  <si>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</si>
  <si>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</si>
  <si>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</si>
  <si>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</si>
  <si>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</si>
  <si>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</si>
  <si>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</si>
  <si>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</si>
  <si>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</si>
  <si>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</si>
  <si>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</si>
  <si>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</si>
  <si>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</si>
  <si>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</si>
  <si>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</si>
  <si>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</si>
  <si>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</si>
  <si>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</si>
  <si>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</si>
  <si>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</si>
  <si>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</si>
  <si>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</si>
  <si>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</si>
  <si>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</si>
  <si>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</si>
  <si>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</si>
  <si>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</si>
  <si>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</si>
  <si>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</si>
  <si>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</si>
  <si>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</si>
  <si>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</si>
  <si>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</si>
  <si>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</si>
  <si>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</si>
  <si>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</si>
  <si>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</si>
  <si>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</si>
  <si>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</si>
  <si>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</si>
  <si>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</si>
  <si>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</si>
  <si>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</si>
  <si>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</si>
  <si>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</si>
  <si>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</si>
  <si>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</si>
  <si>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</si>
  <si>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</si>
  <si>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</si>
  <si>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</si>
  <si>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</si>
  <si>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</si>
  <si>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</si>
  <si>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</si>
  <si>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</si>
  <si>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</si>
  <si>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</si>
  <si>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</si>
  <si>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</si>
  <si>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</si>
  <si>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</si>
  <si>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</si>
  <si>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</si>
  <si>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</si>
  <si>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</si>
  <si>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</si>
  <si>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</si>
  <si>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</si>
  <si>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</si>
  <si>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</si>
  <si>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</si>
  <si>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</si>
  <si>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</si>
  <si>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</si>
  <si>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</si>
  <si>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</si>
  <si>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</si>
  <si>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</si>
  <si>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</si>
  <si>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</si>
  <si>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</si>
  <si>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</si>
  <si>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</si>
  <si>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</si>
  <si>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</si>
  <si>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</si>
  <si>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</si>
  <si>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</si>
  <si>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</si>
  <si>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</si>
  <si>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</si>
  <si>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</si>
  <si>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</si>
  <si>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</si>
  <si>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</si>
  <si>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</si>
  <si>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</si>
  <si>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</si>
  <si>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</si>
  <si>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</si>
  <si>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</si>
  <si>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</si>
  <si>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</si>
  <si>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</si>
  <si>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</si>
  <si>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</si>
  <si>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</si>
  <si>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</si>
  <si>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</si>
  <si>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</si>
  <si>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</si>
  <si>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</si>
  <si>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</si>
  <si>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</si>
  <si>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</si>
  <si>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</si>
  <si>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</si>
  <si>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</si>
  <si>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</si>
  <si>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</si>
  <si>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</si>
  <si>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</si>
  <si>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</si>
  <si>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</si>
  <si>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</si>
  <si>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</si>
  <si>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</si>
  <si>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</si>
  <si>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</si>
  <si>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</si>
  <si>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</si>
  <si>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</si>
  <si>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</si>
  <si>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</si>
  <si>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</si>
  <si>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</si>
  <si>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</si>
  <si>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</si>
  <si>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</si>
  <si>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</si>
  <si>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</si>
  <si>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</si>
  <si>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</si>
  <si>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</si>
  <si>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</si>
  <si>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</si>
  <si>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</si>
  <si>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</si>
  <si>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</si>
  <si>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</si>
  <si>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</si>
  <si>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</si>
  <si>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</si>
  <si>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</si>
  <si>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</si>
  <si>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</si>
  <si>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</si>
  <si>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</si>
  <si>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</si>
  <si>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</si>
  <si>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</si>
  <si>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</si>
  <si>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</si>
  <si>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</si>
  <si>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</si>
  <si>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</si>
  <si>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</si>
  <si>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</si>
  <si>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</si>
  <si>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</si>
  <si>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</si>
  <si>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</si>
  <si>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</si>
  <si>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</si>
  <si>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</si>
  <si>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</si>
  <si>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</si>
  <si>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</si>
  <si>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</si>
  <si>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</si>
  <si>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</si>
  <si>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</si>
  <si>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</si>
  <si>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</si>
  <si>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</si>
  <si>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</si>
  <si>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</si>
  <si>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</si>
  <si>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</si>
  <si>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</si>
  <si>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</si>
  <si>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</si>
  <si>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</si>
  <si>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</si>
  <si>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</si>
  <si>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</si>
  <si>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</si>
  <si>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</si>
  <si>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</si>
  <si>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</si>
  <si>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</si>
  <si>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</si>
  <si>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</si>
  <si>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</si>
  <si>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</si>
  <si>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</si>
  <si>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</si>
  <si>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</si>
  <si>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</si>
  <si>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</si>
  <si>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</si>
  <si>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</si>
  <si>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</si>
  <si>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</si>
  <si>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</si>
  <si>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</si>
  <si>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</si>
  <si>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</si>
  <si>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</si>
  <si>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</si>
  <si>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</si>
  <si>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</si>
  <si>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</si>
  <si>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</si>
  <si>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</si>
  <si>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</si>
  <si>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</si>
  <si>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</si>
  <si>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</si>
  <si>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</si>
  <si>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</si>
  <si>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</si>
  <si>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</si>
  <si>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</si>
  <si>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</si>
  <si>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</si>
  <si>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</si>
  <si>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</si>
  <si>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</si>
  <si>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</si>
  <si>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</si>
  <si>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</si>
  <si>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</si>
  <si>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</si>
  <si>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</si>
  <si>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</si>
  <si>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</si>
  <si>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</si>
  <si>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</si>
  <si>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</si>
  <si>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</si>
  <si>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</si>
  <si>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</si>
  <si>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</si>
  <si>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</si>
  <si>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</si>
  <si>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</si>
  <si>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</si>
  <si>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</si>
  <si>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</si>
  <si>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</si>
  <si>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</si>
  <si>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</si>
  <si>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</si>
  <si>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</si>
  <si>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</si>
  <si>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</si>
  <si>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</si>
  <si>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</si>
  <si>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</si>
  <si>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</si>
  <si>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</si>
  <si>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</si>
  <si>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</si>
  <si>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</si>
  <si>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</si>
  <si>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</si>
  <si>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</si>
  <si>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</si>
  <si>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</si>
  <si>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</si>
  <si>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</si>
  <si>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</si>
  <si>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</si>
  <si>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</si>
  <si>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</si>
  <si>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</si>
  <si>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</si>
  <si>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</si>
  <si>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</si>
  <si>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</si>
  <si>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</si>
  <si>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</si>
  <si>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</si>
  <si>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</si>
  <si>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</si>
  <si>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</si>
  <si>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</si>
  <si>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</si>
  <si>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</si>
  <si>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</si>
  <si>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</si>
  <si>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</si>
  <si>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</si>
  <si>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</si>
  <si>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</si>
  <si>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</si>
  <si>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</si>
  <si>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</si>
  <si>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</si>
  <si>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</si>
  <si>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</si>
  <si>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</si>
  <si>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</si>
  <si>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</si>
  <si>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</si>
  <si>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</si>
  <si>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</si>
  <si>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</si>
  <si>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</si>
  <si>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</si>
  <si>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</si>
  <si>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</si>
  <si>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</si>
  <si>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</si>
  <si>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</si>
  <si>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</si>
  <si>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</si>
  <si>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</si>
  <si>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</si>
  <si>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</si>
  <si>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</si>
  <si>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</si>
  <si>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</si>
  <si>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</si>
  <si>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</si>
  <si>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</si>
  <si>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</si>
  <si>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</si>
  <si>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</si>
  <si>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</si>
  <si>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</si>
  <si>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</si>
  <si>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</si>
  <si>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</si>
  <si>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</si>
  <si>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</si>
  <si>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</si>
  <si>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</si>
  <si>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</si>
  <si>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</si>
  <si>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</si>
  <si>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</si>
  <si>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</si>
  <si>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</si>
  <si>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</si>
  <si>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</si>
  <si>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</si>
  <si>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</si>
  <si>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</si>
  <si>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</si>
  <si>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</si>
  <si>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</si>
  <si>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</si>
  <si>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</si>
  <si>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</si>
  <si>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</si>
  <si>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</si>
  <si>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</si>
  <si>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</si>
  <si>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</si>
  <si>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</si>
  <si>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</si>
  <si>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</si>
  <si>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</si>
  <si>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</si>
  <si>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</si>
  <si>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</si>
  <si>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</si>
  <si>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</si>
  <si>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</si>
  <si>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</si>
  <si>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</si>
  <si>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</si>
  <si>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</si>
  <si>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</si>
  <si>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</si>
  <si>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</si>
  <si>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</si>
  <si>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</si>
  <si>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</si>
  <si>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</si>
  <si>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</si>
  <si>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</si>
  <si>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</si>
  <si>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</si>
  <si>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</si>
  <si>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</si>
  <si>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</si>
  <si>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</si>
  <si>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</si>
  <si>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</si>
  <si>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</si>
  <si>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</si>
  <si>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</si>
  <si>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</si>
  <si>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</si>
  <si>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</si>
  <si>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</si>
  <si>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</si>
  <si>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</si>
  <si>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</si>
  <si>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</si>
  <si>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</si>
  <si>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</si>
  <si>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</si>
  <si>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</si>
  <si>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</si>
  <si>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</si>
  <si>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</si>
  <si>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</si>
  <si>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</si>
  <si>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</si>
  <si>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</si>
  <si>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</si>
  <si>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</si>
  <si>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</si>
  <si>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</si>
  <si>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</si>
  <si>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</si>
  <si>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</si>
  <si>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</si>
  <si>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</si>
  <si>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</si>
  <si>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</si>
  <si>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</si>
  <si>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</si>
  <si>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</si>
  <si>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</si>
  <si>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</si>
  <si>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</si>
  <si>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</si>
  <si>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</si>
  <si>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</si>
  <si>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</si>
  <si>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</si>
  <si>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</si>
  <si>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</si>
  <si>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</si>
  <si>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</si>
  <si>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</si>
  <si>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</si>
  <si>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</si>
  <si>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</si>
  <si>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</si>
  <si>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</si>
  <si>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</si>
  <si>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</si>
  <si>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</si>
  <si>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</si>
  <si>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</si>
  <si>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</si>
  <si>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</si>
  <si>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</si>
  <si>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</si>
  <si>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</si>
  <si>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</si>
  <si>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</si>
  <si>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</si>
  <si>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</si>
  <si>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</si>
  <si>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</si>
  <si>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</si>
  <si>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</si>
  <si>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</si>
  <si>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</si>
  <si>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</si>
  <si>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</si>
  <si>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</si>
  <si>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</si>
  <si>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</si>
  <si>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</si>
  <si>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</si>
  <si>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</si>
  <si>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</si>
  <si>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</si>
  <si>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</si>
  <si>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</si>
  <si>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</si>
  <si>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</si>
  <si>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</si>
  <si>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</si>
  <si>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</si>
  <si>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</si>
  <si>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</si>
  <si>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</si>
  <si>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</si>
  <si>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</si>
  <si>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</si>
  <si>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</si>
  <si>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</si>
  <si>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</si>
  <si>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</si>
  <si>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</si>
  <si>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</si>
  <si>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</si>
  <si>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</si>
  <si>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</si>
  <si>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</si>
  <si>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</si>
  <si>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</si>
  <si>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</si>
  <si>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</si>
  <si>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</si>
  <si>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</si>
  <si>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</si>
  <si>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</si>
  <si>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</si>
  <si>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</si>
  <si>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</si>
  <si>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</si>
  <si>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</si>
  <si>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</si>
  <si>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</si>
  <si>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</si>
  <si>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</si>
  <si>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</si>
  <si>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</si>
  <si>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</si>
  <si>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</si>
  <si>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</si>
  <si>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</si>
  <si>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</si>
  <si>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</si>
  <si>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</si>
  <si>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</si>
  <si>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</si>
  <si>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</si>
  <si>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</si>
  <si>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</si>
  <si>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</si>
  <si>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</si>
  <si>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</si>
  <si>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</si>
  <si>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</si>
  <si>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</si>
  <si>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</si>
  <si>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</si>
  <si>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</si>
  <si>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</si>
  <si>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</si>
  <si>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</si>
  <si>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</si>
  <si>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</si>
  <si>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</si>
  <si>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</si>
  <si>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</si>
  <si>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</si>
  <si>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</si>
  <si>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</si>
  <si>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</si>
  <si>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</si>
  <si>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</si>
  <si>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</si>
  <si>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</si>
  <si>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</si>
  <si>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</si>
  <si>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</si>
  <si>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</si>
  <si>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</si>
  <si>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</si>
  <si>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</si>
  <si>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</si>
  <si>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</si>
  <si>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</si>
  <si>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</si>
  <si>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</si>
  <si>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</si>
  <si>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</si>
  <si>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</si>
  <si>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</si>
  <si>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</si>
  <si>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</si>
  <si>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</si>
  <si>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</si>
  <si>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</si>
  <si>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</si>
  <si>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</si>
  <si>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</si>
  <si>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</si>
  <si>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</si>
  <si>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</si>
  <si>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</si>
  <si>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</si>
  <si>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</si>
  <si>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</si>
  <si>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</si>
  <si>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</si>
  <si>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</si>
  <si>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</si>
  <si>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</si>
  <si>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</si>
  <si>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</si>
  <si>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</si>
  <si>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</si>
  <si>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</si>
  <si>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</si>
  <si>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</si>
  <si>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</si>
  <si>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</si>
  <si>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</si>
  <si>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</si>
  <si>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</si>
  <si>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</si>
  <si>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</si>
  <si>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</si>
  <si>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</si>
  <si>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</si>
  <si>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</si>
  <si>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</si>
  <si>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</si>
  <si>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</si>
  <si>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</si>
  <si>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</si>
  <si>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</si>
  <si>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</si>
  <si>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</si>
  <si>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</si>
  <si>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</si>
  <si>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</si>
  <si>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</si>
  <si>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</si>
  <si>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</si>
  <si>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</si>
  <si>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</si>
  <si>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</si>
  <si>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</si>
  <si>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</si>
  <si>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</si>
  <si>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</si>
  <si>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</si>
  <si>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</si>
  <si>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</si>
  <si>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</si>
  <si>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</si>
  <si>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</si>
  <si>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</si>
  <si>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</si>
  <si>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</si>
  <si>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</si>
  <si>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</si>
  <si>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</si>
  <si>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</si>
  <si>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</si>
  <si>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</si>
  <si>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</si>
  <si>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</si>
  <si>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</si>
  <si>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</si>
  <si>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</si>
  <si>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</si>
  <si>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</si>
  <si>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</si>
  <si>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</si>
  <si>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</si>
  <si>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</si>
  <si>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</si>
  <si>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</si>
  <si>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</si>
  <si>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</si>
  <si>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</si>
  <si>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</si>
  <si>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</si>
  <si>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</si>
  <si>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</si>
  <si>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</si>
  <si>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</si>
  <si>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</si>
  <si>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</si>
  <si>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</si>
  <si>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</si>
  <si>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</si>
  <si>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</si>
  <si>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</si>
  <si>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</si>
  <si>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</si>
  <si>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</si>
  <si>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</si>
  <si>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</si>
  <si>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</si>
  <si>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</si>
  <si>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</si>
  <si>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</si>
  <si>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</si>
  <si>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</si>
  <si>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</si>
  <si>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</si>
  <si>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</si>
  <si>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</si>
  <si>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</si>
  <si>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</si>
  <si>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</si>
  <si>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</si>
  <si>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</si>
  <si>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</si>
  <si>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</si>
  <si>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</si>
  <si>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</si>
  <si>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</si>
  <si>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</si>
  <si>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</si>
  <si>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</si>
  <si>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</si>
  <si>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</si>
  <si>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</si>
  <si>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</si>
  <si>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</si>
  <si>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</si>
  <si>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</si>
  <si>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</si>
  <si>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</si>
  <si>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</si>
  <si>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</si>
  <si>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</si>
  <si>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</si>
  <si>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</si>
  <si>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</si>
  <si>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</si>
  <si>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</si>
  <si>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</si>
  <si>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</si>
  <si>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</si>
  <si>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</si>
  <si>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</si>
  <si>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</si>
  <si>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</si>
  <si>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</si>
  <si>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</si>
  <si>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</si>
  <si>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</si>
  <si>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</si>
  <si>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</si>
  <si>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</si>
  <si>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</si>
  <si>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</si>
  <si>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</si>
  <si>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</si>
  <si>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</si>
  <si>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</si>
  <si>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</si>
  <si>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</si>
  <si>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</si>
  <si>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</si>
  <si>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</si>
  <si>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</si>
  <si>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</si>
  <si>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</si>
  <si>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</si>
  <si>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</si>
  <si>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</si>
  <si>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</si>
  <si>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</si>
  <si>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</si>
  <si>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</si>
  <si>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</si>
  <si>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</si>
  <si>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</si>
  <si>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</si>
  <si>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</si>
  <si>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</si>
  <si>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</si>
  <si>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</si>
  <si>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</si>
  <si>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</si>
  <si>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</si>
  <si>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</si>
  <si>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</si>
  <si>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</si>
  <si>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</si>
  <si>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</si>
  <si>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</si>
  <si>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</si>
  <si>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</si>
  <si>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</si>
  <si>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</si>
  <si>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</si>
  <si>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</si>
  <si>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</si>
  <si>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</si>
  <si>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</si>
  <si>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</si>
  <si>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</si>
  <si>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</si>
  <si>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</si>
  <si>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</si>
  <si>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</si>
  <si>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</si>
  <si>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</si>
  <si>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</si>
  <si>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</si>
  <si>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</si>
  <si>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</si>
  <si>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</si>
  <si>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</si>
  <si>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</si>
  <si>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</si>
  <si>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</si>
  <si>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</si>
  <si>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</si>
  <si>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</si>
  <si>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</si>
  <si>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</si>
  <si>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</si>
  <si>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</si>
  <si>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</si>
  <si>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</si>
  <si>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</si>
  <si>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</si>
  <si>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</si>
  <si>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</si>
  <si>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</si>
  <si>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</si>
  <si>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</si>
  <si>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</si>
  <si>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</si>
  <si>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</si>
  <si>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</si>
  <si>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</si>
  <si>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</si>
  <si>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</si>
  <si>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</si>
  <si>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</si>
  <si>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</si>
  <si>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</si>
  <si>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</si>
  <si>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</si>
  <si>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</si>
  <si>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</si>
  <si>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</si>
  <si>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</si>
  <si>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</si>
  <si>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</si>
  <si>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</si>
  <si>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</si>
  <si>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</si>
  <si>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</si>
  <si>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</si>
  <si>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</si>
  <si>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</si>
  <si>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</si>
  <si>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</si>
  <si>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</si>
  <si>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</si>
  <si>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</si>
  <si>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</si>
  <si>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</si>
  <si>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</si>
  <si>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</si>
  <si>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</si>
  <si>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</si>
  <si>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</si>
  <si>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</si>
  <si>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</si>
  <si>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</si>
  <si>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</si>
  <si>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</si>
  <si>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</si>
  <si>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</si>
  <si>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</si>
  <si>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</si>
  <si>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</si>
  <si>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</si>
  <si>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</si>
  <si>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</si>
  <si>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</si>
  <si>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</si>
  <si>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</si>
  <si>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</si>
  <si>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</si>
  <si>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</si>
  <si>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</si>
  <si>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</si>
  <si>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</si>
  <si>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</si>
  <si>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</si>
  <si>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</si>
  <si>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</si>
  <si>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</si>
  <si>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</si>
  <si>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</si>
  <si>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</si>
  <si>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</si>
  <si>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</si>
  <si>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</si>
  <si>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</si>
  <si>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</si>
  <si>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</si>
  <si>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</si>
  <si>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</si>
  <si>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</si>
  <si>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</si>
  <si>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</si>
  <si>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</si>
  <si>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</si>
  <si>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</si>
  <si>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</si>
  <si>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</si>
  <si>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</si>
  <si>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</si>
  <si>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</si>
  <si>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</si>
  <si>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</si>
  <si>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</si>
  <si>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</si>
  <si>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</si>
  <si>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</si>
  <si>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</si>
  <si>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</si>
  <si>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</si>
  <si>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</si>
  <si>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</si>
  <si>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</si>
  <si>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</si>
  <si>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</si>
  <si>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</si>
  <si>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</si>
  <si>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</si>
  <si>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</si>
  <si>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</si>
  <si>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</si>
  <si>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</si>
  <si>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</si>
  <si>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</si>
  <si>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</si>
  <si>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</si>
  <si>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</si>
  <si>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</si>
  <si>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</si>
  <si>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</si>
  <si>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</si>
  <si>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</si>
  <si>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</si>
  <si>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</si>
  <si>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</si>
  <si>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</si>
  <si>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</si>
  <si>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</si>
  <si>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</si>
  <si>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</si>
  <si>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</si>
  <si>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</si>
  <si>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</si>
  <si>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</si>
  <si>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</si>
  <si>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</si>
  <si>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</si>
  <si>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</si>
  <si>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</si>
  <si>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</si>
  <si>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</si>
  <si>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</si>
  <si>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</si>
  <si>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</si>
  <si>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</si>
  <si>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</si>
  <si>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</si>
  <si>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</si>
  <si>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</si>
  <si>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</si>
  <si>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</si>
  <si>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</si>
  <si>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</si>
  <si>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</si>
  <si>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</si>
  <si>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</si>
  <si>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</si>
  <si>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</si>
  <si>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</si>
  <si>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</si>
  <si>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</si>
  <si>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</si>
  <si>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</si>
  <si>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</si>
  <si>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</si>
  <si>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</si>
  <si>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</si>
  <si>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</si>
  <si>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</si>
  <si>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</si>
  <si>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</si>
  <si>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</si>
  <si>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</si>
  <si>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</si>
  <si>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</si>
  <si>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</si>
  <si>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</si>
  <si>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</si>
  <si>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</si>
  <si>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</si>
  <si>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</si>
  <si>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</si>
  <si>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</si>
  <si>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</si>
  <si>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</si>
  <si>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</si>
  <si>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</si>
  <si>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</si>
  <si>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</si>
  <si>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</si>
  <si>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</si>
  <si>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</si>
  <si>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</si>
  <si>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</si>
  <si>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</si>
  <si>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</si>
  <si>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</si>
  <si>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</si>
  <si>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</si>
  <si>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</si>
  <si>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</si>
  <si>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</si>
  <si>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</si>
  <si>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</si>
  <si>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</si>
  <si>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</si>
  <si>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</si>
  <si>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</si>
  <si>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</si>
  <si>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</si>
  <si>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</si>
  <si>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</si>
  <si>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</si>
  <si>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</si>
  <si>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</si>
  <si>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</si>
  <si>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</si>
  <si>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</si>
  <si>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</si>
  <si>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</si>
  <si>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</si>
  <si>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</si>
  <si>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</si>
  <si>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</si>
  <si>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</si>
  <si>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</si>
  <si>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</si>
  <si>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</si>
  <si>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</si>
  <si>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</si>
  <si>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</si>
  <si>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</si>
  <si>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</si>
  <si>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</si>
  <si>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</si>
  <si>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</si>
  <si>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</si>
  <si>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</si>
  <si>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</si>
  <si>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</si>
  <si>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</si>
  <si>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</si>
  <si>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</si>
  <si>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</si>
  <si>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</si>
  <si>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</si>
  <si>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</si>
  <si>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</si>
  <si>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</si>
  <si>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</si>
  <si>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</si>
  <si>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</si>
  <si>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</si>
  <si>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</si>
  <si>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</si>
  <si>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</si>
  <si>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</si>
  <si>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</si>
  <si>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</si>
  <si>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</si>
  <si>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</si>
  <si>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</si>
  <si>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</si>
  <si>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</si>
  <si>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</si>
  <si>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</si>
  <si>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</si>
  <si>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</si>
  <si>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</si>
  <si>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</si>
  <si>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</si>
  <si>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</si>
  <si>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</si>
  <si>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</si>
  <si>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</si>
  <si>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</si>
  <si>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</si>
  <si>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</si>
  <si>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</si>
  <si>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</si>
  <si>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</si>
  <si>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</si>
  <si>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</si>
  <si>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</si>
  <si>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</si>
  <si>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</si>
  <si>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</si>
  <si>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</si>
  <si>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</si>
  <si>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</si>
  <si>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</si>
  <si>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</si>
  <si>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</si>
  <si>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</si>
  <si>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</si>
  <si>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</si>
  <si>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</si>
  <si>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</si>
  <si>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</si>
  <si>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</si>
  <si>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</si>
  <si>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</si>
  <si>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</si>
  <si>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</si>
  <si>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</si>
  <si>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</si>
  <si>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</si>
  <si>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</si>
  <si>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</si>
  <si>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</si>
  <si>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</si>
  <si>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</si>
  <si>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</si>
  <si>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</si>
  <si>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</si>
  <si>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</si>
  <si>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</si>
  <si>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</si>
  <si>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</si>
  <si>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</si>
  <si>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</si>
  <si>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</si>
  <si>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</si>
  <si>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</si>
  <si>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</si>
  <si>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</si>
  <si>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</si>
  <si>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</si>
  <si>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</si>
  <si>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</si>
  <si>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</si>
  <si>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</si>
  <si>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</si>
  <si>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</si>
  <si>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</si>
  <si>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</si>
  <si>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</si>
  <si>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</si>
  <si>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</si>
  <si>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</si>
  <si>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</si>
  <si>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</si>
  <si>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</si>
  <si>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</si>
  <si>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</si>
  <si>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</si>
  <si>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</si>
  <si>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</si>
  <si>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</si>
  <si>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</si>
  <si>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</si>
  <si>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</si>
  <si>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</si>
  <si>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</si>
  <si>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</si>
  <si>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</si>
  <si>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</si>
  <si>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</si>
  <si>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</si>
  <si>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</si>
  <si>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</si>
  <si>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</si>
  <si>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</si>
  <si>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</si>
  <si>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</si>
  <si>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</si>
  <si>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</si>
  <si>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</si>
  <si>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</si>
  <si>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</si>
  <si>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</si>
  <si>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</si>
  <si>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</si>
  <si>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</si>
  <si>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</si>
  <si>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</si>
  <si>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</si>
  <si>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</si>
  <si>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</si>
  <si>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</si>
  <si>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</si>
  <si>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</si>
  <si>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</si>
  <si>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</si>
  <si>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</si>
  <si>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</si>
  <si>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</si>
  <si>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</si>
  <si>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</si>
  <si>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</si>
  <si>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</si>
  <si>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</si>
  <si>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</si>
  <si>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</si>
  <si>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</si>
  <si>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</si>
  <si>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</si>
  <si>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</si>
  <si>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</si>
  <si>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</si>
  <si>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</si>
  <si>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</si>
  <si>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</si>
  <si>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</si>
  <si>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</si>
  <si>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</si>
  <si>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</si>
  <si>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</si>
  <si>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</si>
  <si>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</si>
  <si>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</si>
  <si>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</si>
  <si>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</si>
  <si>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</si>
  <si>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</si>
  <si>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</si>
  <si>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</si>
  <si>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</si>
  <si>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</si>
  <si>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</si>
  <si>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</si>
  <si>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</si>
  <si>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</si>
  <si>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</si>
  <si>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</si>
  <si>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</si>
  <si>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</si>
  <si>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</si>
  <si>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</si>
  <si>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</si>
  <si>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</si>
  <si>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</si>
  <si>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</si>
  <si>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</si>
  <si>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</si>
  <si>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</si>
  <si>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</si>
  <si>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</si>
  <si>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</si>
  <si>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</si>
  <si>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</si>
  <si>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</si>
  <si>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</si>
  <si>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</si>
  <si>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</si>
  <si>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</si>
  <si>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</si>
  <si>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</si>
  <si>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</si>
  <si>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</si>
  <si>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</si>
  <si>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</si>
  <si>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</si>
  <si>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</si>
  <si>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</si>
  <si>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</si>
  <si>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</si>
  <si>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</si>
  <si>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</si>
  <si>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</si>
  <si>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</si>
  <si>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</si>
  <si>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</si>
  <si>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</si>
  <si>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</si>
  <si>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</si>
  <si>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</si>
  <si>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</si>
  <si>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</si>
  <si>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</si>
  <si>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</si>
  <si>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</si>
  <si>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</si>
  <si>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</si>
  <si>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</si>
  <si>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</si>
  <si>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</si>
  <si>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</si>
  <si>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</si>
  <si>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</si>
  <si>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</si>
  <si>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</si>
  <si>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</si>
  <si>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</si>
  <si>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</si>
  <si>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</si>
  <si>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</si>
  <si>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</si>
  <si>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</si>
  <si>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</si>
  <si>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</si>
  <si>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</si>
  <si>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</si>
  <si>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</si>
  <si>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</si>
  <si>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</si>
  <si>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</si>
  <si>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</si>
  <si>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</si>
  <si>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</si>
  <si>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</si>
  <si>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</si>
  <si>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</si>
  <si>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</si>
  <si>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</si>
  <si>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</si>
  <si>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</si>
  <si>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</si>
  <si>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</si>
  <si>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</si>
  <si>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</si>
  <si>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</si>
  <si>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</si>
  <si>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</si>
  <si>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</si>
  <si>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</si>
  <si>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</si>
  <si>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</si>
  <si>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</si>
  <si>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</si>
  <si>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</si>
  <si>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</si>
  <si>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</si>
  <si>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</si>
  <si>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</si>
  <si>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</si>
  <si>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</si>
  <si>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</si>
  <si>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</si>
  <si>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</si>
  <si>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</si>
  <si>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</si>
  <si>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</si>
  <si>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</si>
  <si>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</si>
  <si>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</si>
  <si>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</si>
  <si>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</si>
  <si>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</si>
  <si>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</si>
  <si>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</si>
  <si>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</si>
  <si>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</si>
  <si>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</si>
  <si>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</si>
  <si>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</si>
  <si>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</si>
  <si>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</si>
  <si>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</si>
  <si>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</si>
  <si>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</si>
  <si>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</si>
  <si>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</si>
  <si>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</si>
  <si>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</si>
  <si>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</si>
  <si>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</si>
  <si>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</si>
  <si>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</si>
  <si>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</si>
  <si>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</si>
  <si>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</si>
  <si>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</si>
  <si>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</si>
  <si>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</si>
  <si>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</si>
  <si>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</si>
  <si>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</si>
  <si>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</si>
  <si>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</si>
  <si>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</si>
  <si>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</si>
  <si>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</si>
  <si>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</si>
  <si>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</si>
  <si>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</si>
  <si>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</si>
  <si>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</si>
  <si>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</si>
  <si>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</si>
  <si>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</si>
  <si>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</si>
  <si>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</si>
  <si>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</si>
  <si>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</si>
  <si>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</si>
  <si>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</si>
  <si>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</si>
  <si>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</si>
  <si>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</si>
  <si>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</si>
  <si>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</si>
  <si>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</si>
  <si>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</si>
  <si>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</si>
  <si>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</si>
  <si>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</si>
  <si>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</si>
  <si>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</si>
  <si>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</si>
  <si>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</si>
  <si>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</si>
  <si>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</si>
  <si>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</si>
  <si>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</si>
  <si>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</si>
  <si>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</si>
  <si>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</si>
  <si>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</si>
  <si>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</si>
  <si>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</si>
  <si>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</si>
  <si>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</si>
  <si>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</si>
  <si>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</si>
  <si>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</si>
  <si>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</si>
  <si>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</si>
  <si>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</si>
  <si>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</si>
  <si>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</si>
  <si>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</si>
  <si>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</si>
  <si>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</si>
  <si>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</si>
  <si>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</si>
  <si>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</si>
  <si>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</si>
  <si>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</si>
  <si>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</si>
  <si>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</si>
  <si>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</si>
  <si>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</si>
  <si>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</si>
  <si>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</si>
  <si>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</si>
  <si>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</si>
  <si>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</si>
  <si>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</si>
  <si>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</si>
  <si>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</si>
  <si>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</si>
  <si>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</si>
  <si>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</si>
  <si>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</si>
  <si>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</si>
  <si>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</si>
  <si>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</si>
  <si>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</si>
  <si>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</si>
  <si>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</si>
  <si>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</si>
  <si>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</si>
  <si>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</si>
  <si>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</si>
  <si>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</si>
  <si>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</si>
  <si>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</si>
  <si>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</si>
  <si>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</si>
  <si>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</si>
  <si>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</si>
  <si>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</si>
  <si>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</si>
  <si>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</si>
  <si>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</si>
  <si>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</si>
  <si>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</si>
  <si>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</si>
  <si>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</si>
  <si>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</si>
  <si>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</si>
  <si>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</si>
  <si>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</si>
  <si>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</si>
  <si>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</si>
  <si>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</si>
  <si>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</si>
  <si>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</si>
  <si>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</si>
  <si>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</si>
  <si>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</si>
  <si>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</si>
  <si>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</si>
  <si>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</si>
  <si>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</si>
  <si>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</si>
  <si>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</si>
  <si>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</si>
  <si>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</si>
  <si>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</si>
  <si>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</si>
  <si>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</si>
  <si>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</si>
  <si>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</si>
  <si>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</si>
  <si>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</si>
  <si>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</si>
  <si>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</si>
  <si>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</si>
  <si>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</si>
  <si>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</si>
  <si>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</si>
  <si>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</si>
  <si>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</si>
  <si>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</si>
  <si>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</si>
  <si>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</si>
  <si>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</si>
  <si>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</si>
  <si>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</si>
  <si>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</si>
  <si>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</si>
  <si>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</si>
  <si>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</si>
  <si>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</si>
  <si>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</si>
  <si>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</si>
  <si>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</si>
  <si>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</si>
  <si>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</si>
  <si>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</si>
  <si>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</si>
  <si>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</si>
  <si>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</si>
  <si>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</si>
  <si>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</si>
  <si>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</si>
  <si>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</si>
  <si>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</si>
  <si>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</si>
  <si>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</si>
  <si>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</si>
  <si>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</si>
  <si>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</si>
  <si>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</si>
  <si>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</si>
  <si>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</si>
  <si>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</si>
  <si>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</si>
  <si>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</si>
  <si>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</si>
  <si>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</si>
  <si>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</si>
  <si>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</si>
  <si>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</si>
  <si>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</si>
  <si>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</si>
  <si>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</si>
  <si>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</si>
  <si>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</si>
  <si>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</si>
  <si>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</si>
  <si>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</si>
  <si>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</si>
  <si>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</si>
  <si>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</si>
  <si>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</si>
  <si>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</si>
  <si>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</si>
  <si>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</si>
  <si>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</si>
  <si>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</si>
  <si>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</si>
  <si>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</si>
  <si>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</si>
  <si>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</si>
  <si>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</si>
  <si>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</si>
  <si>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</si>
  <si>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</si>
  <si>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</si>
  <si>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</si>
  <si>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</si>
  <si>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</si>
  <si>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</si>
  <si>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</si>
  <si>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</si>
  <si>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</si>
  <si>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</si>
  <si>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</si>
  <si>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</si>
  <si>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</si>
  <si>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</si>
  <si>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</si>
  <si>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</si>
  <si>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</si>
  <si>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</si>
  <si>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</si>
  <si>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</si>
  <si>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</si>
  <si>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</si>
  <si>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</si>
  <si>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</si>
  <si>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</si>
  <si>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</si>
  <si>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</si>
  <si>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</si>
  <si>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</si>
  <si>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</si>
  <si>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</si>
  <si>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</si>
  <si>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</si>
  <si>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</si>
  <si>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</si>
  <si>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</si>
  <si>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</si>
  <si>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</si>
  <si>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</si>
  <si>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</si>
  <si>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</si>
  <si>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</si>
  <si>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</si>
  <si>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</si>
  <si>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</si>
  <si>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</si>
  <si>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</si>
  <si>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</si>
  <si>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</si>
  <si>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</si>
  <si>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</si>
  <si>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</si>
  <si>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</si>
  <si>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</si>
  <si>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</si>
  <si>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</si>
  <si>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</si>
  <si>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</si>
  <si>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</si>
  <si>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</si>
  <si>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</si>
  <si>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</si>
  <si>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</si>
  <si>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</si>
  <si>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</si>
  <si>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</si>
  <si>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</si>
  <si>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</si>
  <si>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</si>
  <si>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</si>
  <si>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</si>
  <si>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</si>
  <si>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</si>
  <si>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</si>
  <si>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</si>
  <si>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</si>
  <si>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</si>
  <si>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</si>
  <si>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</si>
  <si>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</si>
  <si>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</si>
  <si>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</si>
  <si>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</si>
  <si>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</si>
  <si>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</si>
  <si>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</si>
  <si>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</si>
  <si>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</si>
  <si>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</si>
  <si>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</si>
  <si>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</si>
  <si>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</si>
  <si>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</si>
  <si>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</si>
  <si>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</si>
  <si>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</si>
  <si>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</si>
  <si>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</si>
  <si>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</si>
  <si>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</si>
  <si>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</si>
  <si>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</si>
  <si>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</si>
  <si>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</si>
  <si>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</si>
  <si>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</si>
  <si>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</si>
  <si>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</si>
  <si>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</si>
  <si>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</si>
  <si>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</si>
  <si>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</si>
  <si>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</si>
  <si>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</si>
  <si>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</si>
  <si>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</si>
  <si>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</si>
  <si>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</si>
  <si>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</si>
  <si>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</si>
  <si>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</si>
  <si>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</si>
  <si>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</si>
  <si>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</si>
  <si>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</si>
  <si>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</si>
  <si>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</si>
  <si>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</si>
  <si>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</si>
  <si>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</si>
  <si>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</si>
  <si>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</si>
  <si>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</si>
  <si>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</si>
  <si>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</si>
  <si>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</si>
  <si>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</si>
  <si>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</si>
  <si>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</si>
  <si>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</si>
  <si>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</si>
  <si>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</si>
  <si>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</si>
  <si>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</si>
  <si>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</si>
  <si>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</si>
  <si>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</si>
  <si>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</si>
  <si>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</si>
  <si>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</si>
  <si>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</si>
  <si>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</si>
  <si>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</si>
  <si>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</si>
  <si>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</si>
  <si>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</si>
  <si>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</si>
  <si>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</si>
  <si>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</si>
  <si>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</si>
  <si>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</si>
  <si>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</si>
  <si>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</si>
  <si>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</si>
  <si>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</si>
  <si>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</si>
  <si>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</si>
  <si>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</si>
  <si>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</si>
  <si>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</si>
  <si>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</si>
  <si>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</si>
  <si>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</si>
  <si>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</si>
  <si>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</si>
  <si>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</si>
  <si>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</si>
  <si>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</si>
  <si>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</si>
  <si>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</si>
  <si>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</si>
  <si>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</si>
  <si>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</si>
  <si>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</si>
  <si>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</si>
  <si>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</si>
  <si>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</si>
  <si>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</si>
  <si>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</si>
  <si>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</si>
  <si>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</si>
  <si>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</si>
  <si>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</si>
  <si>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</si>
  <si>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</si>
  <si>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</si>
  <si>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</si>
  <si>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</si>
  <si>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</si>
  <si>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</si>
  <si>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</si>
  <si>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</si>
  <si>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</si>
  <si>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</si>
  <si>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</si>
  <si>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</si>
  <si>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</si>
  <si>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</si>
  <si>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</si>
  <si>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</si>
  <si>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</si>
  <si>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</si>
  <si>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</si>
  <si>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</si>
  <si>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</si>
  <si>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</si>
  <si>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</si>
  <si>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</si>
  <si>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</si>
  <si>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</si>
  <si>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</si>
  <si>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</si>
  <si>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</si>
  <si>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</si>
  <si>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</si>
  <si>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</si>
  <si>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</si>
  <si>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</si>
  <si>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</si>
  <si>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</si>
  <si>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</si>
  <si>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</si>
  <si>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</si>
  <si>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</si>
  <si>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</si>
  <si>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</si>
  <si>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</si>
  <si>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</si>
  <si>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</si>
  <si>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</si>
  <si>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</si>
  <si>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</si>
  <si>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</si>
  <si>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</si>
  <si>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</si>
  <si>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</si>
  <si>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</si>
  <si>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</si>
  <si>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</si>
  <si>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</si>
  <si>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</si>
  <si>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</si>
  <si>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</si>
  <si>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</si>
  <si>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</si>
  <si>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</si>
  <si>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</si>
  <si>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</si>
  <si>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</si>
  <si>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</si>
  <si>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</si>
  <si>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</si>
  <si>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</si>
  <si>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</si>
  <si>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</si>
  <si>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</si>
  <si>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</si>
  <si>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</si>
  <si>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</si>
  <si>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</si>
  <si>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</si>
  <si>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</si>
  <si>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</si>
  <si>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</si>
  <si>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</si>
  <si>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</si>
  <si>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</si>
  <si>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</si>
  <si>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</si>
  <si>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</si>
  <si>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</si>
  <si>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</si>
  <si>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</si>
  <si>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</si>
  <si>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</si>
  <si>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</si>
  <si>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</si>
  <si>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</si>
  <si>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</si>
  <si>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</si>
  <si>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</si>
  <si>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</si>
  <si>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</si>
  <si>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</si>
  <si>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</si>
  <si>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</si>
  <si>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</si>
  <si>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</si>
  <si>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</si>
  <si>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</si>
  <si>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</si>
  <si>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</si>
  <si>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</si>
  <si>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</si>
  <si>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</si>
  <si>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</si>
  <si>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</si>
  <si>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</si>
  <si>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</si>
  <si>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</si>
  <si>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</si>
  <si>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</si>
  <si>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</si>
  <si>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</si>
  <si>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</si>
  <si>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</si>
  <si>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</si>
  <si>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</si>
  <si>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</si>
  <si>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</si>
  <si>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</si>
  <si>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</si>
  <si>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</si>
  <si>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</si>
  <si>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</si>
  <si>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</si>
  <si>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</si>
  <si>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</si>
  <si>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</si>
  <si>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</si>
  <si>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</si>
  <si>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</si>
  <si>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</si>
  <si>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</si>
  <si>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</si>
  <si>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</si>
  <si>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</si>
  <si>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</si>
  <si>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</si>
  <si>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</si>
  <si>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</si>
  <si>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</si>
  <si>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</si>
  <si>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</si>
  <si>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</si>
  <si>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</si>
  <si>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</si>
  <si>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</si>
  <si>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</si>
  <si>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</si>
  <si>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</si>
  <si>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</si>
  <si>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</si>
  <si>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</si>
  <si>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</si>
  <si>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</si>
  <si>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</si>
  <si>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</si>
  <si>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</si>
  <si>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</si>
  <si>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</si>
  <si>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</si>
  <si>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</si>
  <si>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</si>
  <si>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</si>
  <si>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</si>
  <si>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</si>
  <si>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</si>
  <si>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</si>
  <si>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</si>
  <si>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</si>
  <si>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</si>
  <si>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</si>
  <si>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</si>
  <si>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</si>
  <si>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</si>
  <si>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</si>
  <si>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</si>
  <si>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</si>
  <si>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</si>
  <si>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</si>
  <si>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</si>
  <si>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</si>
  <si>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</si>
  <si>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</si>
  <si>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</si>
  <si>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</si>
  <si>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</si>
  <si>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</si>
  <si>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</si>
  <si>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</si>
  <si>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</si>
  <si>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</si>
  <si>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</si>
  <si>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</si>
  <si>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</si>
  <si>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</si>
  <si>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</si>
  <si>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</si>
  <si>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</si>
  <si>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</si>
  <si>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</si>
  <si>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</si>
  <si>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</si>
  <si>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</si>
  <si>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</si>
  <si>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</si>
  <si>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</si>
  <si>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</si>
  <si>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</si>
  <si>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</si>
  <si>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</si>
  <si>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</si>
  <si>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</si>
  <si>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</si>
  <si>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</si>
  <si>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</si>
  <si>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</si>
  <si>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</si>
  <si>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</si>
  <si>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</si>
  <si>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</si>
  <si>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</si>
  <si>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</si>
  <si>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</si>
  <si>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</si>
  <si>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</si>
  <si>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</si>
  <si>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</si>
  <si>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</si>
  <si>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</si>
  <si>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</si>
  <si>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</si>
  <si>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</si>
  <si>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</si>
  <si>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</si>
  <si>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</si>
  <si>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</si>
  <si>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</si>
  <si>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</si>
  <si>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</si>
  <si>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</si>
  <si>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</si>
  <si>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</si>
  <si>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</si>
  <si>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</si>
  <si>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</si>
  <si>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</si>
  <si>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</si>
  <si>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</si>
  <si>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</si>
  <si>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</si>
  <si>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</si>
  <si>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</si>
  <si>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</si>
  <si>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</si>
  <si>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</si>
  <si>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</si>
  <si>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</si>
  <si>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</si>
  <si>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</si>
  <si>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</si>
  <si>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</si>
  <si>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</si>
  <si>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</si>
  <si>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</si>
  <si>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</si>
  <si>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</si>
  <si>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</si>
  <si>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</si>
  <si>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</si>
  <si>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</si>
  <si>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</si>
  <si>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</si>
  <si>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</si>
  <si>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</si>
  <si>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</si>
  <si>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</si>
  <si>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</si>
  <si>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</si>
  <si>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</si>
  <si>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</si>
  <si>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</si>
  <si>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</si>
  <si>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</si>
  <si>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</si>
  <si>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</si>
  <si>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</si>
  <si>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</si>
  <si>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</si>
  <si>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</si>
  <si>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</si>
  <si>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</si>
  <si>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</si>
  <si>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</si>
  <si>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</si>
  <si>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</si>
  <si>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</si>
  <si>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</si>
  <si>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</si>
  <si>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</si>
  <si>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</si>
  <si>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</si>
  <si>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</si>
  <si>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</si>
  <si>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</si>
  <si>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</si>
  <si>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</si>
  <si>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</si>
  <si>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</si>
  <si>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</si>
  <si>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</si>
  <si>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</si>
  <si>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</si>
  <si>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</si>
  <si>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</si>
  <si>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</si>
  <si>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</si>
  <si>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</si>
  <si>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</si>
  <si>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</si>
  <si>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</si>
  <si>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</si>
  <si>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</si>
  <si>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</si>
  <si>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</si>
  <si>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</si>
  <si>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</si>
  <si>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</si>
  <si>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</si>
  <si>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</si>
  <si>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</si>
  <si>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</si>
  <si>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</si>
  <si>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</si>
  <si>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</si>
  <si>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</si>
  <si>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</si>
  <si>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</si>
  <si>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</si>
  <si>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</si>
  <si>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</si>
  <si>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</si>
  <si>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</si>
  <si>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</si>
  <si>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</si>
  <si>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</si>
  <si>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</si>
  <si>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</si>
  <si>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</si>
  <si>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</si>
  <si>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</si>
  <si>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</si>
  <si>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</si>
  <si>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</si>
  <si>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</si>
  <si>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</si>
  <si>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</si>
  <si>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</si>
  <si>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</si>
  <si>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</si>
  <si>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</si>
  <si>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</si>
  <si>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</si>
  <si>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</si>
  <si>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</si>
  <si>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</si>
  <si>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</si>
  <si>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</si>
  <si>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</si>
  <si>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</si>
  <si>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</si>
  <si>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</si>
  <si>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</si>
  <si>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</si>
  <si>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</si>
  <si>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</si>
  <si>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</si>
  <si>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</si>
  <si>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</si>
  <si>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</si>
  <si>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</si>
  <si>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</si>
  <si>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</si>
  <si>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</si>
  <si>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</si>
  <si>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</si>
  <si>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</si>
  <si>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</si>
  <si>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</si>
  <si>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</si>
  <si>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</si>
  <si>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</si>
  <si>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</si>
  <si>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</si>
  <si>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</si>
  <si>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</si>
  <si>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</si>
  <si>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</si>
  <si>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</si>
  <si>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</si>
  <si>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</si>
  <si>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</si>
  <si>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</si>
  <si>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</si>
  <si>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</si>
  <si>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</si>
  <si>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</si>
  <si>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</si>
  <si>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</si>
  <si>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</si>
  <si>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</si>
  <si>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</si>
  <si>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</si>
  <si>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</si>
  <si>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</si>
  <si>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</si>
  <si>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</si>
  <si>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</si>
  <si>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</si>
  <si>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</si>
  <si>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</si>
  <si>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</si>
  <si>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</si>
  <si>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</si>
  <si>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</si>
  <si>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</si>
  <si>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</si>
  <si>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</si>
  <si>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</si>
  <si>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</si>
  <si>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</si>
  <si>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</si>
  <si>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</si>
  <si>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</si>
  <si>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</si>
  <si>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</si>
  <si>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</si>
  <si>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</si>
  <si>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</si>
  <si>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</si>
  <si>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</si>
  <si>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</si>
  <si>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</si>
  <si>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</si>
  <si>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</si>
  <si>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</si>
  <si>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</si>
  <si>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</si>
  <si>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</si>
  <si>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</si>
  <si>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</si>
  <si>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</si>
  <si>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</si>
  <si>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</si>
  <si>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</si>
  <si>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</si>
  <si>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</si>
  <si>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</si>
  <si>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</si>
  <si>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</si>
  <si>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</si>
  <si>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</si>
  <si>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</si>
  <si>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</si>
  <si>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</si>
  <si>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</si>
  <si>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</si>
  <si>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</si>
  <si>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</si>
  <si>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</si>
  <si>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</si>
  <si>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</si>
  <si>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</si>
  <si>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</si>
  <si>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</si>
  <si>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</si>
  <si>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</si>
  <si>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</si>
  <si>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</si>
  <si>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</si>
  <si>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</si>
  <si>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</si>
  <si>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</si>
  <si>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</si>
  <si>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</si>
  <si>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</si>
  <si>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</si>
  <si>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</si>
  <si>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</si>
  <si>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</si>
  <si>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</si>
  <si>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</si>
  <si>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</si>
  <si>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</si>
  <si>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</si>
  <si>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</si>
  <si>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</si>
  <si>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</si>
  <si>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</si>
  <si>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</si>
  <si>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</si>
  <si>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</si>
  <si>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</si>
  <si>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</si>
  <si>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</si>
  <si>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</si>
  <si>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</si>
  <si>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</si>
  <si>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</si>
  <si>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</si>
  <si>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</si>
  <si>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</si>
  <si>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</si>
  <si>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</si>
  <si>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</si>
  <si>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</si>
  <si>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</si>
  <si>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</si>
  <si>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</si>
  <si>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</si>
  <si>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</si>
  <si>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</si>
  <si>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</si>
  <si>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</si>
  <si>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</si>
  <si>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</si>
  <si>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</si>
  <si>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</si>
  <si>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</si>
  <si>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</si>
  <si>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</si>
  <si>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</si>
  <si>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</si>
  <si>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</si>
  <si>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</si>
  <si>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</si>
  <si>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</si>
  <si>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</si>
  <si>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</si>
  <si>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</si>
  <si>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</si>
  <si>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</si>
  <si>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</si>
  <si>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</si>
  <si>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</si>
  <si>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</si>
  <si>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</si>
  <si>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</si>
  <si>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</si>
  <si>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</si>
  <si>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</si>
  <si>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</si>
  <si>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</si>
  <si>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</si>
  <si>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</si>
  <si>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</si>
  <si>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</si>
  <si>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</si>
  <si>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</si>
  <si>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</si>
  <si>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</si>
  <si>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</si>
  <si>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</si>
  <si>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</si>
  <si>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</si>
  <si>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</si>
  <si>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</si>
  <si>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</si>
  <si>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</si>
  <si>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</si>
  <si>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</si>
  <si>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</si>
  <si>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</si>
  <si>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</si>
  <si>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</si>
  <si>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</si>
  <si>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</si>
  <si>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</si>
  <si>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</si>
  <si>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</si>
  <si>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</si>
  <si>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</si>
  <si>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</si>
  <si>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</si>
  <si>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</si>
  <si>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</si>
  <si>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</si>
  <si>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</si>
  <si>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</si>
  <si>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</si>
  <si>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</si>
  <si>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</si>
  <si>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</si>
  <si>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</si>
  <si>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</si>
  <si>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</si>
  <si>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</si>
  <si>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</si>
  <si>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</si>
  <si>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</si>
  <si>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</si>
  <si>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</si>
  <si>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</si>
  <si>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</si>
  <si>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</si>
  <si>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</si>
  <si>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</si>
  <si>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</si>
  <si>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</si>
  <si>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</si>
  <si>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</si>
  <si>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</si>
  <si>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</si>
  <si>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</si>
  <si>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</si>
  <si>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</si>
  <si>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</si>
  <si>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</si>
  <si>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</si>
  <si>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</si>
  <si>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</si>
  <si>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</si>
  <si>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</si>
  <si>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</si>
  <si>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</si>
  <si>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</si>
  <si>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</si>
  <si>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</si>
  <si>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</si>
  <si>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</si>
  <si>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</si>
  <si>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</si>
  <si>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</si>
  <si>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</si>
  <si>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</si>
  <si>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</si>
  <si>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</si>
  <si>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</si>
  <si>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</si>
  <si>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</si>
  <si>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</si>
  <si>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</si>
  <si>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</si>
  <si>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</si>
  <si>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</si>
  <si>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</si>
  <si>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</si>
  <si>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</si>
  <si>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</si>
  <si>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</si>
  <si>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</si>
  <si>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</si>
  <si>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</si>
  <si>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</si>
  <si>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</si>
  <si>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</si>
  <si>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</si>
  <si>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</si>
  <si>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</si>
  <si>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</si>
  <si>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</si>
  <si>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</si>
  <si>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</si>
  <si>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</si>
  <si>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</si>
  <si>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</si>
  <si>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</si>
  <si>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</si>
  <si>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</si>
  <si>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</si>
  <si>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</si>
  <si>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</si>
  <si>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</si>
  <si>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</si>
  <si>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</si>
  <si>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</si>
  <si>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</si>
  <si>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</si>
  <si>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</si>
  <si>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</si>
  <si>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</si>
  <si>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</si>
  <si>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</si>
  <si>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</si>
  <si>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</si>
  <si>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</si>
  <si>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</si>
  <si>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</si>
  <si>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</si>
  <si>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</si>
  <si>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</si>
  <si>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</si>
  <si>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</si>
  <si>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</si>
  <si>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</si>
  <si>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</si>
  <si>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</si>
  <si>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</si>
  <si>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</si>
  <si>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</si>
  <si>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</si>
  <si>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</si>
  <si>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</si>
  <si>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</si>
  <si>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</si>
  <si>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</si>
  <si>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</si>
  <si>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</si>
  <si>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</si>
  <si>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</si>
  <si>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</si>
  <si>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</si>
  <si>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</si>
  <si>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</si>
  <si>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</si>
  <si>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</si>
  <si>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</si>
  <si>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</si>
  <si>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</si>
  <si>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</si>
  <si>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</si>
  <si>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</si>
  <si>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</si>
  <si>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</si>
  <si>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</si>
  <si>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</si>
  <si>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</si>
  <si>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</si>
  <si>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</si>
  <si>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</si>
  <si>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</si>
  <si>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</si>
  <si>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</si>
  <si>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</si>
  <si>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</si>
  <si>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</si>
  <si>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</si>
  <si>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</si>
  <si>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</si>
  <si>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</si>
  <si>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</si>
  <si>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</si>
  <si>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</si>
  <si>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</si>
  <si>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</si>
  <si>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</si>
  <si>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</si>
  <si>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</si>
  <si>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</si>
  <si>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</si>
  <si>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</si>
  <si>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</si>
  <si>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</si>
  <si>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</si>
  <si>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</si>
  <si>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</si>
  <si>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</si>
  <si>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</si>
  <si>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</si>
  <si>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</si>
  <si>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</si>
  <si>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</si>
  <si>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</si>
  <si>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</si>
  <si>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</si>
  <si>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</si>
  <si>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</si>
  <si>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</si>
  <si>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</si>
  <si>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</si>
  <si>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</si>
  <si>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</si>
  <si>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</si>
  <si>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</si>
  <si>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</si>
  <si>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</si>
  <si>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</si>
  <si>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</si>
  <si>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</si>
  <si>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</si>
  <si>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</si>
  <si>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</si>
  <si>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</si>
  <si>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</si>
  <si>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</si>
  <si>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</si>
  <si>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</si>
  <si>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</si>
  <si>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</si>
  <si>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</si>
  <si>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</si>
  <si>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</si>
  <si>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</si>
  <si>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</si>
  <si>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</si>
  <si>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</si>
  <si>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</si>
  <si>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</si>
  <si>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</si>
  <si>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</si>
  <si>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</si>
  <si>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</si>
  <si>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</si>
  <si>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</si>
  <si>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</si>
  <si>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</si>
  <si>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</si>
  <si>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</si>
  <si>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</si>
  <si>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</si>
  <si>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</si>
  <si>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</si>
  <si>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</si>
  <si>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</si>
  <si>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</si>
  <si>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</si>
  <si>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</si>
  <si>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</si>
  <si>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</si>
  <si>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</si>
  <si>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</si>
  <si>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</si>
  <si>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</si>
  <si>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</si>
  <si>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</si>
  <si>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</si>
  <si>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</si>
  <si>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</si>
  <si>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</si>
  <si>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</si>
  <si>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</si>
  <si>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</si>
  <si>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</si>
  <si>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</si>
  <si>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</si>
  <si>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</si>
  <si>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</si>
  <si>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</si>
  <si>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</si>
  <si>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</si>
  <si>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</si>
  <si>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</si>
  <si>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</si>
  <si>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</si>
  <si>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</si>
  <si>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</si>
  <si>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</si>
  <si>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</si>
  <si>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</si>
  <si>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</si>
  <si>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</si>
  <si>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</si>
  <si>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</si>
  <si>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</si>
  <si>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</si>
  <si>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</si>
  <si>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</si>
  <si>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</si>
  <si>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</si>
  <si>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</si>
  <si>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</si>
  <si>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</si>
  <si>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</si>
  <si>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</si>
  <si>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</si>
  <si>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</si>
  <si>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</si>
  <si>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</si>
  <si>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</si>
  <si>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</si>
  <si>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</si>
  <si>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</si>
  <si>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</si>
  <si>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</si>
  <si>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</si>
  <si>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</si>
  <si>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</si>
  <si>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</si>
  <si>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</si>
  <si>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</si>
  <si>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</si>
  <si>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</si>
  <si>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</si>
  <si>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</si>
  <si>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</si>
  <si>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</si>
  <si>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</si>
  <si>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</si>
  <si>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</si>
  <si>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</si>
  <si>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</si>
  <si>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</si>
  <si>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</si>
  <si>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</si>
  <si>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</si>
  <si>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</si>
  <si>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</si>
  <si>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</si>
  <si>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</si>
  <si>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</si>
  <si>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</si>
  <si>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</si>
  <si>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</si>
  <si>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</si>
  <si>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</si>
  <si>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</si>
  <si>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</si>
  <si>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</si>
  <si>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</si>
  <si>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</si>
  <si>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</si>
  <si>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</si>
  <si>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</si>
  <si>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</si>
  <si>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</si>
  <si>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</si>
  <si>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</si>
  <si>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</si>
  <si>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</si>
  <si>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</si>
  <si>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</si>
  <si>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</si>
  <si>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</si>
  <si>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</si>
  <si>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</si>
  <si>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</si>
  <si>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</si>
  <si>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</si>
  <si>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</si>
  <si>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</si>
  <si>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</si>
  <si>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</si>
  <si>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</si>
  <si>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</si>
  <si>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</si>
  <si>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</si>
  <si>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</si>
  <si>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</si>
  <si>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</si>
  <si>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</si>
  <si>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</si>
  <si>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</si>
  <si>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</si>
  <si>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</si>
  <si>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</si>
  <si>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</si>
  <si>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</si>
  <si>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</si>
  <si>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</si>
  <si>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</si>
  <si>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</si>
  <si>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</si>
  <si>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</si>
  <si>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</si>
  <si>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</si>
  <si>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</si>
  <si>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</si>
  <si>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</si>
  <si>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</si>
  <si>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</si>
  <si>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</si>
  <si>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</si>
  <si>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</si>
  <si>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</si>
  <si>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</si>
  <si>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</si>
  <si>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</si>
  <si>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</si>
  <si>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</si>
  <si>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</si>
  <si>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</si>
  <si>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</si>
  <si>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</si>
  <si>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</si>
  <si>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</si>
  <si>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</si>
  <si>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</si>
  <si>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</si>
  <si>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</si>
  <si>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</si>
  <si>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</si>
  <si>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</si>
  <si>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</si>
  <si>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</si>
  <si>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</si>
  <si>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</si>
  <si>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</si>
  <si>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</si>
  <si>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</si>
  <si>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</si>
  <si>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</si>
  <si>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</si>
  <si>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</si>
  <si>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</si>
  <si>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</si>
  <si>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</si>
  <si>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</si>
  <si>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</si>
  <si>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</si>
  <si>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</si>
  <si>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</si>
  <si>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</si>
  <si>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</si>
  <si>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</si>
  <si>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</si>
  <si>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</si>
  <si>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</si>
  <si>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</si>
  <si>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</si>
  <si>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</si>
  <si>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</si>
  <si>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</si>
  <si>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</si>
  <si>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</si>
  <si>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</si>
  <si>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</si>
  <si>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</si>
  <si>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</si>
  <si>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</si>
  <si>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</si>
  <si>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</si>
  <si>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</si>
  <si>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</si>
  <si>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</si>
  <si>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</si>
  <si>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</si>
  <si>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</si>
  <si>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</si>
  <si>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</si>
  <si>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</si>
  <si>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</si>
  <si>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</si>
  <si>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</si>
  <si>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</si>
  <si>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</si>
  <si>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</si>
  <si>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</si>
  <si>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</si>
  <si>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</si>
  <si>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</si>
  <si>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</si>
  <si>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</si>
  <si>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</si>
  <si>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</si>
  <si>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</si>
  <si>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</si>
  <si>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</si>
  <si>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</si>
  <si>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</si>
  <si>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</si>
  <si>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</si>
  <si>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</si>
  <si>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</si>
  <si>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</si>
  <si>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</si>
  <si>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</si>
  <si>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</si>
  <si>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</si>
  <si>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</si>
  <si>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</si>
  <si>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</si>
  <si>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</si>
  <si>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</si>
  <si>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</si>
  <si>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</si>
  <si>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</si>
  <si>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</si>
  <si>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</si>
  <si>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</si>
  <si>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</si>
  <si>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</si>
  <si>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</si>
  <si>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</si>
  <si>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</si>
  <si>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</si>
  <si>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</si>
  <si>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</si>
  <si>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</si>
  <si>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</si>
  <si>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</si>
  <si>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</si>
  <si>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</si>
  <si>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</si>
  <si>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</si>
  <si>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</si>
  <si>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</si>
  <si>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</si>
  <si>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</si>
  <si>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</si>
  <si>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</si>
  <si>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</si>
  <si>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</si>
  <si>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</si>
  <si>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</si>
  <si>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</si>
  <si>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</si>
  <si>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</si>
  <si>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</si>
  <si>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</si>
  <si>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</si>
  <si>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</si>
  <si>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</si>
  <si>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</si>
  <si>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</si>
  <si>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</si>
  <si>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</si>
  <si>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</si>
  <si>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</si>
  <si>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</si>
  <si>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</si>
  <si>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</si>
  <si>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</si>
  <si>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</si>
  <si>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</si>
  <si>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</si>
  <si>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</si>
  <si>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</si>
  <si>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</si>
  <si>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</si>
  <si>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</si>
  <si>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</si>
  <si>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</si>
  <si>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</si>
  <si>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</si>
  <si>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</si>
  <si>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</si>
  <si>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</si>
  <si>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</si>
  <si>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</si>
  <si>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</si>
  <si>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</si>
  <si>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</si>
  <si>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</si>
  <si>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</si>
  <si>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</si>
  <si>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</si>
  <si>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</si>
  <si>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</si>
  <si>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</si>
  <si>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</si>
  <si>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</si>
  <si>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</si>
  <si>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</si>
  <si>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</si>
  <si>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</si>
  <si>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</si>
  <si>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</si>
  <si>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</si>
  <si>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</si>
  <si>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</si>
  <si>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</si>
  <si>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</si>
  <si>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</si>
  <si>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</si>
  <si>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</si>
  <si>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</si>
  <si>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</si>
  <si>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</si>
  <si>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</si>
  <si>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</si>
  <si>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</si>
  <si>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</si>
  <si>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</si>
  <si>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</si>
  <si>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</si>
  <si>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</si>
  <si>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</si>
  <si>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</si>
  <si>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</si>
  <si>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</si>
  <si>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</si>
  <si>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</si>
  <si>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</si>
  <si>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</si>
  <si>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</si>
  <si>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</si>
  <si>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</si>
  <si>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</si>
  <si>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</si>
  <si>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</si>
  <si>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</si>
  <si>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</si>
  <si>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</si>
  <si>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</si>
  <si>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</si>
  <si>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</si>
  <si>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</si>
  <si>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</si>
  <si>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</si>
  <si>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</si>
  <si>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</si>
  <si>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</si>
  <si>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</si>
  <si>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</si>
  <si>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</si>
  <si>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</si>
  <si>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</si>
  <si>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</si>
  <si>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</si>
  <si>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</si>
  <si>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</si>
  <si>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</si>
  <si>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</si>
  <si>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</si>
  <si>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</si>
  <si>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</si>
  <si>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</si>
  <si>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</si>
  <si>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</si>
  <si>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</si>
  <si>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</si>
  <si>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</si>
  <si>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</si>
  <si>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</si>
  <si>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</si>
  <si>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</si>
  <si>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</si>
  <si>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</si>
  <si>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</si>
  <si>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</si>
  <si>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</si>
  <si>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</si>
  <si>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</si>
  <si>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</si>
  <si>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</si>
  <si>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</si>
  <si>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</si>
  <si>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</si>
  <si>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</si>
  <si>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</si>
  <si>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</si>
  <si>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</si>
  <si>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</si>
  <si>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</si>
  <si>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</si>
  <si>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</si>
  <si>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</si>
  <si>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</si>
  <si>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</si>
  <si>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</si>
  <si>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</si>
  <si>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</si>
  <si>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</si>
  <si>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</si>
  <si>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</si>
  <si>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</si>
  <si>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</si>
  <si>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</si>
  <si>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</si>
  <si>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</si>
  <si>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</si>
  <si>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</si>
  <si>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</si>
  <si>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</si>
  <si>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</si>
  <si>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</si>
  <si>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</si>
  <si>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</si>
  <si>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</si>
  <si>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</si>
  <si>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</si>
  <si>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</si>
  <si>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</si>
  <si>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</si>
  <si>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</si>
  <si>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</si>
  <si>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</si>
  <si>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</si>
  <si>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</si>
  <si>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</si>
  <si>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</si>
  <si>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</si>
  <si>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</si>
  <si>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</si>
  <si>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</si>
  <si>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</si>
  <si>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</si>
  <si>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</si>
  <si>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</si>
  <si>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</si>
  <si>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</si>
  <si>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</si>
  <si>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</si>
  <si>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</si>
  <si>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</si>
  <si>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</si>
  <si>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</si>
  <si>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</si>
  <si>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</si>
  <si>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</si>
  <si>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</si>
  <si>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</si>
  <si>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</si>
  <si>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</si>
  <si>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</si>
  <si>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</si>
  <si>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</si>
  <si>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</si>
  <si>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</si>
  <si>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</si>
  <si>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</si>
  <si>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</si>
  <si>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</si>
  <si>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</si>
  <si>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</si>
  <si>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</si>
  <si>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</si>
  <si>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</si>
  <si>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</si>
  <si>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</si>
  <si>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</si>
  <si>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</si>
  <si>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</si>
  <si>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</si>
  <si>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</si>
  <si>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</si>
  <si>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</si>
  <si>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</si>
  <si>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</si>
  <si>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</si>
  <si>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</si>
  <si>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</si>
  <si>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</si>
  <si>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</si>
  <si>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</si>
  <si>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</si>
  <si>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</si>
  <si>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</si>
  <si>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</si>
  <si>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</si>
  <si>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</si>
  <si>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</si>
  <si>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</si>
  <si>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</si>
  <si>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</si>
  <si>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</si>
  <si>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</si>
  <si>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</si>
  <si>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</si>
  <si>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</si>
  <si>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</si>
  <si>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</si>
  <si>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</si>
  <si>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</si>
  <si>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</si>
  <si>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</si>
  <si>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</si>
  <si>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</si>
  <si>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</si>
  <si>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</si>
  <si>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</si>
  <si>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</si>
  <si>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</si>
  <si>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</si>
  <si>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</si>
  <si>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</si>
  <si>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</si>
  <si>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</si>
  <si>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</si>
  <si>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</si>
  <si>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</si>
  <si>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</si>
  <si>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</si>
  <si>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</si>
  <si>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</si>
  <si>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</si>
  <si>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</si>
  <si>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</si>
  <si>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</si>
  <si>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</si>
  <si>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</si>
  <si>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</si>
  <si>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</si>
  <si>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</si>
  <si>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</si>
  <si>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</si>
  <si>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</si>
  <si>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</si>
  <si>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</si>
  <si>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</si>
  <si>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</si>
  <si>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</si>
  <si>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</si>
  <si>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</si>
  <si>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</si>
  <si>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</si>
  <si>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</si>
  <si>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</si>
  <si>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</si>
  <si>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</si>
  <si>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</si>
  <si>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</si>
  <si>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</si>
  <si>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</si>
  <si>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</si>
  <si>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</si>
  <si>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</si>
  <si>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</si>
  <si>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</si>
  <si>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</si>
  <si>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</si>
  <si>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</si>
  <si>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</si>
  <si>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</si>
  <si>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</si>
  <si>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</si>
  <si>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</si>
  <si>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</si>
  <si>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</si>
  <si>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</si>
  <si>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</si>
  <si>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</si>
  <si>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</si>
  <si>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</si>
  <si>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</si>
  <si>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</si>
  <si>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</si>
  <si>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</si>
  <si>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</si>
  <si>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</si>
  <si>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</si>
  <si>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</si>
  <si>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</si>
  <si>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</si>
  <si>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</si>
  <si>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</si>
  <si>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</si>
  <si>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</si>
  <si>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</si>
  <si>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</si>
  <si>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</si>
  <si>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</si>
  <si>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</si>
  <si>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</si>
  <si>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</si>
  <si>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</si>
  <si>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</si>
  <si>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</si>
  <si>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</si>
  <si>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</si>
  <si>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</si>
  <si>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</si>
  <si>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</si>
  <si>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</si>
  <si>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</si>
  <si>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</si>
  <si>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</si>
  <si>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</si>
  <si>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</si>
  <si>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</si>
  <si>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</si>
  <si>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</si>
  <si>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</si>
  <si>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</si>
  <si>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</si>
  <si>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</si>
  <si>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</si>
  <si>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</si>
  <si>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</si>
  <si>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</si>
  <si>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</si>
  <si>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</si>
  <si>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</si>
  <si>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</si>
  <si>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</si>
  <si>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</si>
  <si>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</si>
  <si>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</si>
  <si>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</si>
  <si>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</si>
  <si>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</si>
  <si>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</si>
  <si>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</si>
  <si>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</si>
  <si>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</si>
  <si>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</si>
  <si>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</si>
  <si>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</si>
  <si>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</si>
  <si>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</si>
  <si>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</si>
  <si>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</si>
  <si>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</si>
  <si>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</si>
  <si>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</si>
  <si>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</si>
  <si>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</si>
  <si>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</si>
  <si>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</si>
  <si>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</si>
  <si>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</si>
  <si>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</si>
  <si>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</si>
  <si>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</si>
  <si>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</si>
  <si>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</si>
  <si>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</si>
  <si>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</si>
  <si>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</si>
  <si>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</si>
  <si>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</si>
  <si>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</si>
  <si>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</si>
  <si>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</si>
  <si>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</si>
  <si>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</si>
  <si>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</si>
  <si>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</si>
  <si>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</si>
  <si>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</si>
  <si>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</si>
  <si>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</si>
  <si>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</si>
  <si>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</si>
  <si>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</si>
  <si>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</si>
  <si>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</si>
  <si>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</si>
  <si>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</si>
  <si>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</si>
  <si>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</si>
  <si>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</si>
  <si>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</si>
  <si>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</si>
  <si>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</si>
  <si>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</si>
  <si>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</si>
  <si>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</si>
  <si>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</si>
  <si>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</si>
  <si>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</si>
  <si>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</si>
  <si>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</si>
  <si>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</si>
  <si>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</si>
  <si>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</si>
  <si>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</si>
  <si>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</si>
  <si>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</si>
  <si>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</si>
  <si>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</si>
  <si>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</si>
  <si>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</si>
  <si>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</si>
  <si>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</si>
  <si>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</si>
  <si>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</si>
  <si>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</si>
  <si>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</si>
  <si>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</si>
  <si>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</si>
  <si>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</si>
  <si>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</si>
  <si>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</si>
  <si>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</si>
  <si>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</si>
  <si>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</si>
  <si>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</si>
  <si>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</si>
  <si>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</si>
  <si>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</si>
  <si>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</si>
  <si>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</si>
  <si>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</si>
  <si>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</si>
  <si>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</si>
  <si>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</si>
  <si>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</si>
  <si>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</si>
  <si>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</si>
  <si>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</si>
  <si>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</si>
  <si>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</si>
  <si>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</si>
  <si>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</si>
  <si>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</si>
  <si>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</si>
  <si>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</si>
  <si>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</si>
  <si>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</si>
  <si>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</si>
  <si>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</si>
  <si>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</si>
  <si>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</si>
  <si>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</si>
  <si>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</si>
  <si>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</si>
  <si>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</si>
  <si>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</si>
  <si>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</si>
  <si>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</si>
  <si>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</si>
  <si>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</si>
  <si>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</si>
  <si>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</si>
  <si>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</si>
  <si>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</si>
  <si>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</si>
  <si>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</si>
  <si>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</si>
  <si>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</si>
  <si>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</si>
  <si>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</si>
  <si>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</si>
  <si>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</si>
  <si>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</si>
  <si>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</si>
  <si>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</si>
  <si>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</si>
  <si>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</si>
  <si>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</si>
  <si>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</si>
  <si>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</si>
  <si>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</si>
  <si>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</si>
  <si>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</si>
  <si>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</si>
  <si>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</si>
  <si>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</si>
  <si>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</si>
  <si>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</si>
  <si>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</si>
  <si>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</si>
  <si>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</si>
  <si>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</si>
  <si>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</si>
  <si>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</si>
  <si>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</si>
  <si>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</si>
  <si>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</si>
  <si>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</si>
  <si>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</si>
  <si>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</si>
  <si>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</si>
  <si>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</si>
  <si>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</si>
  <si>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</si>
  <si>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</si>
  <si>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</si>
  <si>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</si>
  <si>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</si>
  <si>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</si>
  <si>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</si>
  <si>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</si>
  <si>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</si>
  <si>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</si>
  <si>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</si>
  <si>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</si>
  <si>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</si>
  <si>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</si>
  <si>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</si>
  <si>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</si>
  <si>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</si>
  <si>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</si>
  <si>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</si>
  <si>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</si>
  <si>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</si>
  <si>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</si>
  <si>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</si>
  <si>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</si>
  <si>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</si>
  <si>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</si>
  <si>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</si>
  <si>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</si>
  <si>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</si>
  <si>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</si>
  <si>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</si>
  <si>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</si>
  <si>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</si>
  <si>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</si>
  <si>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</si>
  <si>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</si>
  <si>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</si>
  <si>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</si>
  <si>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</si>
  <si>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</si>
  <si>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</si>
  <si>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</si>
  <si>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</si>
  <si>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</si>
  <si>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</si>
  <si>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</si>
  <si>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</si>
  <si>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</si>
  <si>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</si>
  <si>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</si>
  <si>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</si>
  <si>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</si>
  <si>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</si>
  <si>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</si>
  <si>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</si>
  <si>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</si>
  <si>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</si>
  <si>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</si>
  <si>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</si>
  <si>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</si>
  <si>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</si>
  <si>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</si>
  <si>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</si>
  <si>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</si>
  <si>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</si>
  <si>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</si>
  <si>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</si>
  <si>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</si>
  <si>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</si>
  <si>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</si>
  <si>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</si>
  <si>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</si>
  <si>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</si>
  <si>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</si>
  <si>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</si>
  <si>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</si>
  <si>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</si>
  <si>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</si>
  <si>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</si>
  <si>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</si>
  <si>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</si>
  <si>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</si>
  <si>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</si>
  <si>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</si>
  <si>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</si>
  <si>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</si>
  <si>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</si>
  <si>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</si>
  <si>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</si>
  <si>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</si>
  <si>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</si>
  <si>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</si>
  <si>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</si>
  <si>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</si>
  <si>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</si>
  <si>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</si>
  <si>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</si>
  <si>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</si>
  <si>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</si>
  <si>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</si>
  <si>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</si>
  <si>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</si>
  <si>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</si>
  <si>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</si>
  <si>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</si>
  <si>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</si>
  <si>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</si>
  <si>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</si>
  <si>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</si>
  <si>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</si>
  <si>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</si>
  <si>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</si>
  <si>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</si>
  <si>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</si>
  <si>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</si>
  <si>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</si>
  <si>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</si>
  <si>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</si>
  <si>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</si>
  <si>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</si>
  <si>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</si>
  <si>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</si>
  <si>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</si>
  <si>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</si>
  <si>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</si>
  <si>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</si>
  <si>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</si>
  <si>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</si>
  <si>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</si>
  <si>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</si>
  <si>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</si>
  <si>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</si>
  <si>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</si>
  <si>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</si>
  <si>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</si>
  <si>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</si>
  <si>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</si>
  <si>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</si>
  <si>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</si>
  <si>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</si>
  <si>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</si>
  <si>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</si>
  <si>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</si>
  <si>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</si>
  <si>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</si>
  <si>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</si>
  <si>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</si>
  <si>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</si>
  <si>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</si>
  <si>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</si>
  <si>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</si>
  <si>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</si>
  <si>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</si>
  <si>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</si>
  <si>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</si>
  <si>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</si>
  <si>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</si>
  <si>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</si>
  <si>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</si>
  <si>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</si>
  <si>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</si>
  <si>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</si>
  <si>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</si>
  <si>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</si>
  <si>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</si>
  <si>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</si>
  <si>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</si>
  <si>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</si>
  <si>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</si>
  <si>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</si>
  <si>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</si>
  <si>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</si>
  <si>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</si>
  <si>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</si>
  <si>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</si>
  <si>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</si>
  <si>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</si>
  <si>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</si>
  <si>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</si>
  <si>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</si>
  <si>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</si>
  <si>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</si>
  <si>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</si>
  <si>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</si>
  <si>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</si>
  <si>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</si>
  <si>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</si>
  <si>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</si>
  <si>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</si>
  <si>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</si>
  <si>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</si>
  <si>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</si>
  <si>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</si>
  <si>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</si>
  <si>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</si>
  <si>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</si>
  <si>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</si>
  <si>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</si>
  <si>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</si>
  <si>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</si>
  <si>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</si>
  <si>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</si>
  <si>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</si>
  <si>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</si>
  <si>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</si>
  <si>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</si>
  <si>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</si>
  <si>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</si>
  <si>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</si>
  <si>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</si>
  <si>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</si>
  <si>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</si>
  <si>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</si>
  <si>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</si>
  <si>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</si>
  <si>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</si>
  <si>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</si>
  <si>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</si>
  <si>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</si>
  <si>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</si>
  <si>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</si>
  <si>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</si>
  <si>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</si>
  <si>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</si>
  <si>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</si>
  <si>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</si>
  <si>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</si>
  <si>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</si>
  <si>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</si>
  <si>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</si>
  <si>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</si>
  <si>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</si>
  <si>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</si>
  <si>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</si>
  <si>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</si>
  <si>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</si>
  <si>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</si>
  <si>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</si>
  <si>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</si>
  <si>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</si>
  <si>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</si>
  <si>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</si>
  <si>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</si>
  <si>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</si>
  <si>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</si>
  <si>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</si>
  <si>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</si>
  <si>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</si>
  <si>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</si>
  <si>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</si>
  <si>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</si>
  <si>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</si>
  <si>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</si>
  <si>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</si>
  <si>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</si>
  <si>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</si>
  <si>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</si>
  <si>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</si>
  <si>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</si>
  <si>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</si>
  <si>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</si>
  <si>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</si>
  <si>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</si>
  <si>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</si>
  <si>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</si>
  <si>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</si>
  <si>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</si>
  <si>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</si>
  <si>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</si>
  <si>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</si>
  <si>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</si>
  <si>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</si>
  <si>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</si>
  <si>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</si>
  <si>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</si>
  <si>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</si>
  <si>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</si>
  <si>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</si>
  <si>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</si>
  <si>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</si>
  <si>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</si>
  <si>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</si>
  <si>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</si>
  <si>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</si>
  <si>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</si>
  <si>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</si>
  <si>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</si>
  <si>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</si>
  <si>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</si>
  <si>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</si>
  <si>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</si>
  <si>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</si>
  <si>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</si>
  <si>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</si>
  <si>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</si>
  <si>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</si>
  <si>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</si>
  <si>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</si>
  <si>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</si>
  <si>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</si>
  <si>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</si>
  <si>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</si>
  <si>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</si>
  <si>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</si>
  <si>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</si>
  <si>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</si>
  <si>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</si>
  <si>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</si>
  <si>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</si>
  <si>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</si>
  <si>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</si>
  <si>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</si>
  <si>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</si>
  <si>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</si>
  <si>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</si>
  <si>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</si>
  <si>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</si>
  <si>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</si>
  <si>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</si>
  <si>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</si>
  <si>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</si>
  <si>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</si>
  <si>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</si>
  <si>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</si>
  <si>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</si>
  <si>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</si>
  <si>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</si>
  <si>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</si>
  <si>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</si>
  <si>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</si>
  <si>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</si>
  <si>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</si>
  <si>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</si>
  <si>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</si>
  <si>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</si>
  <si>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</si>
  <si>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</si>
  <si>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</si>
  <si>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</si>
  <si>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</si>
  <si>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</si>
  <si>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</si>
  <si>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</si>
  <si>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</si>
  <si>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</si>
  <si>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</si>
  <si>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</si>
  <si>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</si>
  <si>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</si>
  <si>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</si>
  <si>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</si>
  <si>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</si>
  <si>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</si>
  <si>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</si>
  <si>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</si>
  <si>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</si>
  <si>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</si>
  <si>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</si>
  <si>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</si>
  <si>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</si>
  <si>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</si>
  <si>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</si>
  <si>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</si>
  <si>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</si>
  <si>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</si>
  <si>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</si>
  <si>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</si>
  <si>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</si>
  <si>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</si>
  <si>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</si>
  <si>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</si>
  <si>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</si>
  <si>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</si>
  <si>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</si>
  <si>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</si>
  <si>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</si>
  <si>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</si>
  <si>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</si>
  <si>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</si>
  <si>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</si>
  <si>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</si>
  <si>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</si>
  <si>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</si>
  <si>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</si>
  <si>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</si>
  <si>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</si>
  <si>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</si>
  <si>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</si>
  <si>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</si>
  <si>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</si>
  <si>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</si>
  <si>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</si>
  <si>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</si>
  <si>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</si>
  <si>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</si>
  <si>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</si>
  <si>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</si>
  <si>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</si>
  <si>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</si>
  <si>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</si>
  <si>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</si>
  <si>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</si>
  <si>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</si>
  <si>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</si>
  <si>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</si>
  <si>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</si>
  <si>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</si>
  <si>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</si>
  <si>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</si>
  <si>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</si>
  <si>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</si>
  <si>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</si>
  <si>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</si>
  <si>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</si>
  <si>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</si>
  <si>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</si>
  <si>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</si>
  <si>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</si>
  <si>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</si>
  <si>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</si>
  <si>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</si>
  <si>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</si>
  <si>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</si>
  <si>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</si>
  <si>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</si>
  <si>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</si>
  <si>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</si>
  <si>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</si>
  <si>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</si>
  <si>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</si>
  <si>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</si>
  <si>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</si>
  <si>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</si>
  <si>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</si>
  <si>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</si>
  <si>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</si>
  <si>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</si>
  <si>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</si>
  <si>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</si>
  <si>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</si>
  <si>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</si>
  <si>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</si>
  <si>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</si>
  <si>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</si>
  <si>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</si>
  <si>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</si>
  <si>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</si>
  <si>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</si>
  <si>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</si>
  <si>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</si>
  <si>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</si>
  <si>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</si>
  <si>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</si>
  <si>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</si>
  <si>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</si>
  <si>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</si>
  <si>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</si>
  <si>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</si>
  <si>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</si>
  <si>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</si>
  <si>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</si>
  <si>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</si>
  <si>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</si>
  <si>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</si>
  <si>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</si>
  <si>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</si>
  <si>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</si>
  <si>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</si>
  <si>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</si>
  <si>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</si>
  <si>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</si>
  <si>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</si>
  <si>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</si>
  <si>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</si>
  <si>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</si>
  <si>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</si>
  <si>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</si>
  <si>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</si>
  <si>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</si>
  <si>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</si>
  <si>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</si>
  <si>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</si>
  <si>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</si>
  <si>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</si>
  <si>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</si>
  <si>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</si>
  <si>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</si>
  <si>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</si>
  <si>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</si>
  <si>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</si>
  <si>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</si>
  <si>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</si>
  <si>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</si>
  <si>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</si>
  <si>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</si>
  <si>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</si>
  <si>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</si>
  <si>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</si>
  <si>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</si>
  <si>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</si>
  <si>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</si>
  <si>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</si>
  <si>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</si>
  <si>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</si>
  <si>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</si>
  <si>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</si>
  <si>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</si>
  <si>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</si>
  <si>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</si>
  <si>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</si>
  <si>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</si>
  <si>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</si>
  <si>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</si>
  <si>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</si>
  <si>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</si>
  <si>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</si>
  <si>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</si>
  <si>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</si>
  <si>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</si>
  <si>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</si>
  <si>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</si>
  <si>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</si>
  <si>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</si>
  <si>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</si>
  <si>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</si>
  <si>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</si>
  <si>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</si>
  <si>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</si>
  <si>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</si>
  <si>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</si>
  <si>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</si>
  <si>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</si>
  <si>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</si>
  <si>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</si>
  <si>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</si>
  <si>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</si>
  <si>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</si>
  <si>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</si>
  <si>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</si>
  <si>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</si>
  <si>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</si>
  <si>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</si>
  <si>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</si>
  <si>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</si>
  <si>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</si>
  <si>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</si>
  <si>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</si>
  <si>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</si>
  <si>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</si>
  <si>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</si>
  <si>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</si>
  <si>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</si>
  <si>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</si>
  <si>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</si>
  <si>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</si>
  <si>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</si>
  <si>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</si>
  <si>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</si>
  <si>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</si>
  <si>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</si>
  <si>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</si>
  <si>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</si>
  <si>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</si>
  <si>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</si>
  <si>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</si>
  <si>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</si>
  <si>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</si>
  <si>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</si>
  <si>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</si>
  <si>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</si>
  <si>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</si>
  <si>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</si>
  <si>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</si>
  <si>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</si>
  <si>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</si>
  <si>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</si>
  <si>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</si>
  <si>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</si>
  <si>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</si>
  <si>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</si>
  <si>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</si>
  <si>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</si>
  <si>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</si>
  <si>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</si>
  <si>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</si>
  <si>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</si>
  <si>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</si>
  <si>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</si>
  <si>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</si>
  <si>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</si>
  <si>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</si>
  <si>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</si>
  <si>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</si>
  <si>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</si>
  <si>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</si>
  <si>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</si>
  <si>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</si>
  <si>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</si>
  <si>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</si>
  <si>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</si>
  <si>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</si>
  <si>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</si>
  <si>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</si>
  <si>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</si>
  <si>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</si>
  <si>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</si>
  <si>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</si>
  <si>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</si>
  <si>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</si>
  <si>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</si>
  <si>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</si>
  <si>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</si>
  <si>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</si>
  <si>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</si>
  <si>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</si>
  <si>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</si>
  <si>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</si>
  <si>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</si>
  <si>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</si>
  <si>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</si>
  <si>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</si>
  <si>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</si>
  <si>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</si>
  <si>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</si>
  <si>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</si>
  <si>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</si>
  <si>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</si>
  <si>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</si>
  <si>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</si>
  <si>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</si>
  <si>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</si>
  <si>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</si>
  <si>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</si>
  <si>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</si>
  <si>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</si>
  <si>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</si>
  <si>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</si>
  <si>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</si>
  <si>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</si>
  <si>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</si>
  <si>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</si>
  <si>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</si>
  <si>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</si>
  <si>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</si>
  <si>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</si>
  <si>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</si>
  <si>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</si>
  <si>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</si>
  <si>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</si>
  <si>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</si>
  <si>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</si>
  <si>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</si>
  <si>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</si>
  <si>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</si>
  <si>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</si>
  <si>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</si>
  <si>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</si>
  <si>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</si>
  <si>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</si>
  <si>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</si>
  <si>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</si>
  <si>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</si>
  <si>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</si>
  <si>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</si>
  <si>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</si>
  <si>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</si>
  <si>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</si>
  <si>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</si>
  <si>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</si>
  <si>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</si>
  <si>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</si>
  <si>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</si>
  <si>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</si>
  <si>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</si>
  <si>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</si>
  <si>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</si>
  <si>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</si>
  <si>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</si>
  <si>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</si>
  <si>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</si>
  <si>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</si>
  <si>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</si>
  <si>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</si>
  <si>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</si>
  <si>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</si>
  <si>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</si>
  <si>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</si>
  <si>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</si>
  <si>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</si>
  <si>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</si>
  <si>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</si>
  <si>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</si>
  <si>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</si>
  <si>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</si>
  <si>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</si>
  <si>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</si>
  <si>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</si>
  <si>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</si>
  <si>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</si>
  <si>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</si>
  <si>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</si>
  <si>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</si>
  <si>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</si>
  <si>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</si>
  <si>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</si>
  <si>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</si>
  <si>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</si>
  <si>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</si>
  <si>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</si>
  <si>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</si>
  <si>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</si>
  <si>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</si>
  <si>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</si>
  <si>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</si>
  <si>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</si>
  <si>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</si>
  <si>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</si>
  <si>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</si>
  <si>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</si>
  <si>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</si>
  <si>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</si>
  <si>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</si>
  <si>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</si>
  <si>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</si>
  <si>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</si>
  <si>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</si>
  <si>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</si>
  <si>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</si>
  <si>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</si>
  <si>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</si>
  <si>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</si>
  <si>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</si>
  <si>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</si>
  <si>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</si>
  <si>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</si>
  <si>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</si>
  <si>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</si>
  <si>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</si>
  <si>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</si>
  <si>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</si>
  <si>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</si>
  <si>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</si>
  <si>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</si>
  <si>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</si>
  <si>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</si>
  <si>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</si>
  <si>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</si>
  <si>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</si>
  <si>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</si>
  <si>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</si>
  <si>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</si>
  <si>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</si>
  <si>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</si>
  <si>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</si>
  <si>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</si>
  <si>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</si>
  <si>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</si>
  <si>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</si>
  <si>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</si>
  <si>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</si>
  <si>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</si>
  <si>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</si>
  <si>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</si>
  <si>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</si>
  <si>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</si>
  <si>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</si>
  <si>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</si>
  <si>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</si>
  <si>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</si>
  <si>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</si>
  <si>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</si>
  <si>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</si>
  <si>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</si>
  <si>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</si>
  <si>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</si>
  <si>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</si>
  <si>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</si>
  <si>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</si>
  <si>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</si>
  <si>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</si>
  <si>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</si>
  <si>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</si>
  <si>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</si>
  <si>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</si>
  <si>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</si>
  <si>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</si>
  <si>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</si>
  <si>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</si>
  <si>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</si>
  <si>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</si>
  <si>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</si>
  <si>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</si>
  <si>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</si>
  <si>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</si>
  <si>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</si>
  <si>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</si>
  <si>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</si>
  <si>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</si>
  <si>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</si>
  <si>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</si>
  <si>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</si>
  <si>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</si>
  <si>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</si>
  <si>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</si>
  <si>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</si>
  <si>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</si>
  <si>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</si>
  <si>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</si>
  <si>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</si>
  <si>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</si>
  <si>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</si>
  <si>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</si>
  <si>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</si>
  <si>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</si>
  <si>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</si>
  <si>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</si>
  <si>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</si>
  <si>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</si>
  <si>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</si>
  <si>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</si>
  <si>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</si>
  <si>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</si>
  <si>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</si>
  <si>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</si>
  <si>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</si>
  <si>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</si>
  <si>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</si>
  <si>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</si>
  <si>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</si>
  <si>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</si>
  <si>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</si>
  <si>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</si>
  <si>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</si>
  <si>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</si>
  <si>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</si>
  <si>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</si>
  <si>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</si>
  <si>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</si>
  <si>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</si>
  <si>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</si>
  <si>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</si>
  <si>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</si>
  <si>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</si>
  <si>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</si>
  <si>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</si>
  <si>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</si>
  <si>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</si>
  <si>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</si>
  <si>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</si>
  <si>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</si>
  <si>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</si>
  <si>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</si>
  <si>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</si>
  <si>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</si>
  <si>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</si>
  <si>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</si>
  <si>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</si>
  <si>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</si>
  <si>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</si>
  <si>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</si>
  <si>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</si>
  <si>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</si>
  <si>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</si>
  <si>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</si>
  <si>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</si>
  <si>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</si>
  <si>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</si>
  <si>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</si>
  <si>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</si>
  <si>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</si>
  <si>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</si>
  <si>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</si>
  <si>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</si>
  <si>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</si>
  <si>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</si>
  <si>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</si>
  <si>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</si>
  <si>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</si>
  <si>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</si>
  <si>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</si>
  <si>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</si>
  <si>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</si>
  <si>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</si>
  <si>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</si>
  <si>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</si>
  <si>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</si>
  <si>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</si>
  <si>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</si>
  <si>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</si>
  <si>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</si>
  <si>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</si>
  <si>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</si>
  <si>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</si>
  <si>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</si>
  <si>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</si>
  <si>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</si>
  <si>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</si>
  <si>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</si>
  <si>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</si>
  <si>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</si>
  <si>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</si>
  <si>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</si>
  <si>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</si>
  <si>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</si>
  <si>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</si>
  <si>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</si>
  <si>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</si>
  <si>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</si>
  <si>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</si>
  <si>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</si>
  <si>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</si>
  <si>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</si>
  <si>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</si>
  <si>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</si>
  <si>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</si>
  <si>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</si>
  <si>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</si>
  <si>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</si>
  <si>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</si>
  <si>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</si>
  <si>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</si>
  <si>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</si>
  <si>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</si>
  <si>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</si>
  <si>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</si>
  <si>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</si>
  <si>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</si>
  <si>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</si>
  <si>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</si>
  <si>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</si>
  <si>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</si>
  <si>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</si>
  <si>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</si>
  <si>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</si>
  <si>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</si>
  <si>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</si>
  <si>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</si>
  <si>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</si>
  <si>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</si>
  <si>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</si>
  <si>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</si>
  <si>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</si>
  <si>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</si>
  <si>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</si>
  <si>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</si>
  <si>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</si>
  <si>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</si>
  <si>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</si>
  <si>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</si>
  <si>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</si>
  <si>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</si>
  <si>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</si>
  <si>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</si>
  <si>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</si>
  <si>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</si>
  <si>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</si>
  <si>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</si>
  <si>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</si>
  <si>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</si>
  <si>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</si>
  <si>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</si>
  <si>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</si>
  <si>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</si>
  <si>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</si>
  <si>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</si>
  <si>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</si>
  <si>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</si>
  <si>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</si>
  <si>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</si>
  <si>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</si>
  <si>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</si>
  <si>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</si>
  <si>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</si>
  <si>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</si>
  <si>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</si>
  <si>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</si>
  <si>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</si>
  <si>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</si>
  <si>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</si>
  <si>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</si>
  <si>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</si>
  <si>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</si>
  <si>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</si>
  <si>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</si>
  <si>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</si>
  <si>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</si>
  <si>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</si>
  <si>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</si>
  <si>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</si>
  <si>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</si>
  <si>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</si>
  <si>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</si>
  <si>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</si>
  <si>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</si>
  <si>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</si>
  <si>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</si>
  <si>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</si>
  <si>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</si>
  <si>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</si>
  <si>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</si>
  <si>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</si>
  <si>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</si>
  <si>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</si>
  <si>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</si>
  <si>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</si>
  <si>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</si>
  <si>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</si>
  <si>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</si>
  <si>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</si>
  <si>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</si>
  <si>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</si>
  <si>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</si>
  <si>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</si>
  <si>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</si>
  <si>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</si>
  <si>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</si>
  <si>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</si>
  <si>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</si>
  <si>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</si>
  <si>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</si>
  <si>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</si>
  <si>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</si>
  <si>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</si>
  <si>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</si>
  <si>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</si>
  <si>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</si>
  <si>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</si>
  <si>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</si>
  <si>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</si>
  <si>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</si>
  <si>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</si>
  <si>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</si>
  <si>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</si>
  <si>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</si>
  <si>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</si>
  <si>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</si>
  <si>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</si>
  <si>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</si>
  <si>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</si>
  <si>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</si>
  <si>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</si>
  <si>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</si>
  <si>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</si>
  <si>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</si>
  <si>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</si>
  <si>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</si>
  <si>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</si>
  <si>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</si>
  <si>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</si>
  <si>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</si>
  <si>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</si>
  <si>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</si>
  <si>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</si>
  <si>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</si>
  <si>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</si>
  <si>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</si>
  <si>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</si>
  <si>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</si>
  <si>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</si>
  <si>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</si>
  <si>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</si>
  <si>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</si>
  <si>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</si>
  <si>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</si>
  <si>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</si>
  <si>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</si>
  <si>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</si>
  <si>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</si>
  <si>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</si>
  <si>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</si>
  <si>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</si>
  <si>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</si>
  <si>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</si>
  <si>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</si>
  <si>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</si>
  <si>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</si>
  <si>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</si>
  <si>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</si>
  <si>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</si>
  <si>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</si>
  <si>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</si>
  <si>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</si>
  <si>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</si>
  <si>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</si>
  <si>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</si>
  <si>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</si>
  <si>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</si>
  <si>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</si>
  <si>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</si>
  <si>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</si>
  <si>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</si>
  <si>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</si>
  <si>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</si>
  <si>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</si>
  <si>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</si>
  <si>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</si>
  <si>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</si>
  <si>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</si>
  <si>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</si>
  <si>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</si>
  <si>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</si>
  <si>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</si>
  <si>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</si>
  <si>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</si>
  <si>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</si>
  <si>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</si>
  <si>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</si>
  <si>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</si>
  <si>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</si>
  <si>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</si>
  <si>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</si>
  <si>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</si>
  <si>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</si>
  <si>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</si>
  <si>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</si>
  <si>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</si>
  <si>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</si>
  <si>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</si>
  <si>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</si>
  <si>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</si>
  <si>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</si>
  <si>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</si>
  <si>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</si>
  <si>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</si>
  <si>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</si>
  <si>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</si>
  <si>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</si>
  <si>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</si>
  <si>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</si>
  <si>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</si>
  <si>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</si>
  <si>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</si>
  <si>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</si>
  <si>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</si>
  <si>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</si>
  <si>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</si>
  <si>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</si>
  <si>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</si>
  <si>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</si>
  <si>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</si>
  <si>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</si>
  <si>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</si>
  <si>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</si>
  <si>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</si>
  <si>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</si>
  <si>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</si>
  <si>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</si>
  <si>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</si>
  <si>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</si>
  <si>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</si>
  <si>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</si>
  <si>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</si>
  <si>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</si>
  <si>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</si>
  <si>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</si>
  <si>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</si>
  <si>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</si>
  <si>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</si>
  <si>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</si>
  <si>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</si>
  <si>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</si>
  <si>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</si>
  <si>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</si>
  <si>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</si>
  <si>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</si>
  <si>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</si>
  <si>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</si>
  <si>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</si>
  <si>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</si>
  <si>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</si>
  <si>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</si>
  <si>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</si>
  <si>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</si>
  <si>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</si>
  <si>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</si>
  <si>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</si>
  <si>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</si>
  <si>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</si>
  <si>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</si>
  <si>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</si>
  <si>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</si>
  <si>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</si>
  <si>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</si>
  <si>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</si>
  <si>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</si>
  <si>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</si>
  <si>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</si>
  <si>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</si>
  <si>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</si>
  <si>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</si>
  <si>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</si>
  <si>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</si>
  <si>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</si>
  <si>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</si>
  <si>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</si>
  <si>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</si>
  <si>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</si>
  <si>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</si>
  <si>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</si>
  <si>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</si>
  <si>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</si>
  <si>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</si>
  <si>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</si>
  <si>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</si>
  <si>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</si>
  <si>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</si>
  <si>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</si>
  <si>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</si>
  <si>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</si>
  <si>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</si>
  <si>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</si>
  <si>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</si>
  <si>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</si>
  <si>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</si>
  <si>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</si>
  <si>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</si>
  <si>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</si>
  <si>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</si>
  <si>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</si>
  <si>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</si>
  <si>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</si>
  <si>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</si>
  <si>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</si>
  <si>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</si>
  <si>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</si>
  <si>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</si>
  <si>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</si>
  <si>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</si>
  <si>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</si>
  <si>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</si>
  <si>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</si>
  <si>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</si>
  <si>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</si>
  <si>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</si>
  <si>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</si>
  <si>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</si>
  <si>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</si>
  <si>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</si>
  <si>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</si>
  <si>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</si>
  <si>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</si>
  <si>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</si>
  <si>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</si>
  <si>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</si>
  <si>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</si>
  <si>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</si>
  <si>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</si>
  <si>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</si>
  <si>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</si>
  <si>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</si>
  <si>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</si>
  <si>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</si>
  <si>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</si>
  <si>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</si>
  <si>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</si>
  <si>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</si>
  <si>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</si>
  <si>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</si>
  <si>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</si>
  <si>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</si>
  <si>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</si>
  <si>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</si>
  <si>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</si>
  <si>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</si>
  <si>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</si>
  <si>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</si>
  <si>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</si>
  <si>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</si>
  <si>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</si>
  <si>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</si>
  <si>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</si>
  <si>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</si>
  <si>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</si>
  <si>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</si>
  <si>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</si>
  <si>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</si>
  <si>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</si>
  <si>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</si>
  <si>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</si>
  <si>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</si>
  <si>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</si>
  <si>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</si>
  <si>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</si>
  <si>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</si>
  <si>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</si>
  <si>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</si>
  <si>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</si>
  <si>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</si>
  <si>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</si>
  <si>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</si>
  <si>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</si>
  <si>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</si>
  <si>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</si>
  <si>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</si>
  <si>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</si>
  <si>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</si>
  <si>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</si>
  <si>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</si>
  <si>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</si>
  <si>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</si>
  <si>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</si>
  <si>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</si>
  <si>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</si>
  <si>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</si>
  <si>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</si>
  <si>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</si>
  <si>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</si>
  <si>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</si>
  <si>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</si>
  <si>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</si>
  <si>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</si>
  <si>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</si>
  <si>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</si>
  <si>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</si>
  <si>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</si>
  <si>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</si>
  <si>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</si>
  <si>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</si>
  <si>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</si>
  <si>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</si>
  <si>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</si>
  <si>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</si>
  <si>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</si>
  <si>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</si>
  <si>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</si>
  <si>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</si>
  <si>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</si>
  <si>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</si>
  <si>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</si>
  <si>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</si>
  <si>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</si>
  <si>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</si>
  <si>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</si>
  <si>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</si>
  <si>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</si>
  <si>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</si>
  <si>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</si>
  <si>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</si>
  <si>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</si>
  <si>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</si>
  <si>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</si>
  <si>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</si>
  <si>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</si>
  <si>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</si>
  <si>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</si>
  <si>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</si>
  <si>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</si>
  <si>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</si>
  <si>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</si>
  <si>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</si>
  <si>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</si>
  <si>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</si>
  <si>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</si>
  <si>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</si>
  <si>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</si>
  <si>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</si>
  <si>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</si>
  <si>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</si>
  <si>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</si>
  <si>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</si>
  <si>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</si>
  <si>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</si>
  <si>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</si>
  <si>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</si>
  <si>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</si>
  <si>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</si>
  <si>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</si>
  <si>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</si>
  <si>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</si>
  <si>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</si>
  <si>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</si>
  <si>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</si>
  <si>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</si>
  <si>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</si>
  <si>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</si>
  <si>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</si>
  <si>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</si>
  <si>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</si>
  <si>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</si>
  <si>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</si>
  <si>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</si>
  <si>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</si>
  <si>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</si>
  <si>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</si>
  <si>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</si>
  <si>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</si>
  <si>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</si>
  <si>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</si>
  <si>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</si>
  <si>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</si>
  <si>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</si>
  <si>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</si>
  <si>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</si>
  <si>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</si>
  <si>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</si>
  <si>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</si>
  <si>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</si>
  <si>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</si>
  <si>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</si>
  <si>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</si>
  <si>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</si>
  <si>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</si>
  <si>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</si>
  <si>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</si>
  <si>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</si>
  <si>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</si>
  <si>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</si>
  <si>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</si>
  <si>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</si>
  <si>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</si>
  <si>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</si>
  <si>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</si>
  <si>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</si>
  <si>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</si>
  <si>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</si>
  <si>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</si>
  <si>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</si>
  <si>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</si>
  <si>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</si>
  <si>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</si>
  <si>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</si>
  <si>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</si>
  <si>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</si>
  <si>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</si>
  <si>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</si>
  <si>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</si>
  <si>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</si>
  <si>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</si>
  <si>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</si>
  <si>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</si>
  <si>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</si>
  <si>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</si>
  <si>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</si>
  <si>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</si>
  <si>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</si>
  <si>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</si>
  <si>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</si>
  <si>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</si>
  <si>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</si>
  <si>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</si>
  <si>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</si>
  <si>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</si>
  <si>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</si>
  <si>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</si>
  <si>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</si>
  <si>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</si>
  <si>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</si>
  <si>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</si>
  <si>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</si>
  <si>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</si>
  <si>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</si>
  <si>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</si>
  <si>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</si>
  <si>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</si>
  <si>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</si>
  <si>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</si>
  <si>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</si>
  <si>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</si>
  <si>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</si>
  <si>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</si>
  <si>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</si>
  <si>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</si>
  <si>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</si>
  <si>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</si>
  <si>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</si>
  <si>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</si>
  <si>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</si>
  <si>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</si>
  <si>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</si>
  <si>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</si>
  <si>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</si>
  <si>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</si>
  <si>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</si>
  <si>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</si>
  <si>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</si>
  <si>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</si>
  <si>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</si>
  <si>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</si>
  <si>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</si>
  <si>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</si>
  <si>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</si>
  <si>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</si>
  <si>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</si>
  <si>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</si>
  <si>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</si>
  <si>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</si>
  <si>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</si>
  <si>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</si>
  <si>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</si>
  <si>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</si>
  <si>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</si>
  <si>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</si>
  <si>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</si>
  <si>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</si>
  <si>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</si>
  <si>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</si>
  <si>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</si>
  <si>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</si>
  <si>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</si>
  <si>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</si>
  <si>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</si>
  <si>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</si>
  <si>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</si>
  <si>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</si>
  <si>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</si>
  <si>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</si>
  <si>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</si>
  <si>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</si>
  <si>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</si>
  <si>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</si>
  <si>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</si>
  <si>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</si>
  <si>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</si>
  <si>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</si>
  <si>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</si>
  <si>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</si>
  <si>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</si>
  <si>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</si>
  <si>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</si>
  <si>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</si>
  <si>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</si>
  <si>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</si>
  <si>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</si>
  <si>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</si>
  <si>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</si>
  <si>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</si>
  <si>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</si>
  <si>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</si>
  <si>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</si>
  <si>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</si>
  <si>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</si>
  <si>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</si>
  <si>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</si>
  <si>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</si>
  <si>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</si>
  <si>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</si>
  <si>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</si>
  <si>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</si>
  <si>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</si>
  <si>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</si>
  <si>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</si>
  <si>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</si>
  <si>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</si>
  <si>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</si>
  <si>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</si>
  <si>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</si>
  <si>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</si>
  <si>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</si>
  <si>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</si>
  <si>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</si>
  <si>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</si>
  <si>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</si>
  <si>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</si>
  <si>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</si>
  <si>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</si>
  <si>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</si>
  <si>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</si>
  <si>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</si>
  <si>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</si>
  <si>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</si>
  <si>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</si>
  <si>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</si>
  <si>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</si>
  <si>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</si>
  <si>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</si>
  <si>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</si>
  <si>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</si>
  <si>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</si>
  <si>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</si>
  <si>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</si>
  <si>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</si>
  <si>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</si>
  <si>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</si>
  <si>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</si>
  <si>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</si>
  <si>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</si>
  <si>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</si>
  <si>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</si>
  <si>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</si>
  <si>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</si>
  <si>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</si>
  <si>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</si>
  <si>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</si>
  <si>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</si>
  <si>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</si>
  <si>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</si>
  <si>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</si>
  <si>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</si>
  <si>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</si>
  <si>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</si>
  <si>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</si>
  <si>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</si>
  <si>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</si>
  <si>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</si>
  <si>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</si>
  <si>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</si>
  <si>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</si>
  <si>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</si>
  <si>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</si>
  <si>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</si>
  <si>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</si>
  <si>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</si>
  <si>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</si>
  <si>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</si>
  <si>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</si>
  <si>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</si>
  <si>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</si>
  <si>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</si>
  <si>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</si>
  <si>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</si>
  <si>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</si>
  <si>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</si>
  <si>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</si>
  <si>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</si>
  <si>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</si>
  <si>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</si>
  <si>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</si>
  <si>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</si>
  <si>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</si>
  <si>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</si>
  <si>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</si>
  <si>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</si>
  <si>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</si>
  <si>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</si>
  <si>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</si>
  <si>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</si>
  <si>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</si>
  <si>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</si>
  <si>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</si>
  <si>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</si>
  <si>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</si>
  <si>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</si>
  <si>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</si>
  <si>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</si>
  <si>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</si>
  <si>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</si>
  <si>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</si>
  <si>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</si>
  <si>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</si>
  <si>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</si>
  <si>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</si>
  <si>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</si>
  <si>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</si>
  <si>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</si>
  <si>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</si>
  <si>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</si>
  <si>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</si>
  <si>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</si>
  <si>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</si>
  <si>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</si>
  <si>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</si>
  <si>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</si>
  <si>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</si>
  <si>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</si>
  <si>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</si>
  <si>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</si>
  <si>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</si>
  <si>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</si>
  <si>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</si>
  <si>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</si>
  <si>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</si>
  <si>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</si>
  <si>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</si>
  <si>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</si>
  <si>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</si>
  <si>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</si>
  <si>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</si>
  <si>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</si>
  <si>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</si>
  <si>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</si>
  <si>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</si>
  <si>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</si>
  <si>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</si>
  <si>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</si>
  <si>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</si>
  <si>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</si>
  <si>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</si>
  <si>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</si>
  <si>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</si>
  <si>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</si>
  <si>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</si>
  <si>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</si>
  <si>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</si>
  <si>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</si>
  <si>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</si>
  <si>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</si>
  <si>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</si>
  <si>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</si>
  <si>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</si>
  <si>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</si>
  <si>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</si>
  <si>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</si>
  <si>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</si>
  <si>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</si>
  <si>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</si>
  <si>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</si>
  <si>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</si>
  <si>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</si>
  <si>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</si>
  <si>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</si>
  <si>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</si>
  <si>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</si>
  <si>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</si>
  <si>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</si>
  <si>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</si>
  <si>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</si>
  <si>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</si>
  <si>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</si>
  <si>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</si>
  <si>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</si>
  <si>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</si>
  <si>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</si>
  <si>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</si>
  <si>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</si>
  <si>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</si>
  <si>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</si>
  <si>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</si>
  <si>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</si>
  <si>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</si>
  <si>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</si>
  <si>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</si>
  <si>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</si>
  <si>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</si>
  <si>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</si>
  <si>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</si>
  <si>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</si>
  <si>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</si>
  <si>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</si>
  <si>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</si>
  <si>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</si>
  <si>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</si>
  <si>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</si>
  <si>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</si>
  <si>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</si>
  <si>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</si>
  <si>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</si>
  <si>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</si>
  <si>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</si>
  <si>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</si>
  <si>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</si>
  <si>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</si>
  <si>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</si>
  <si>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</si>
  <si>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</si>
  <si>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</si>
  <si>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</si>
  <si>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</si>
  <si>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</si>
  <si>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</si>
  <si>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</si>
  <si>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</si>
  <si>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</si>
  <si>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</si>
  <si>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</si>
  <si>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</si>
  <si>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</si>
  <si>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</si>
  <si>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</si>
  <si>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</si>
  <si>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</si>
  <si>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</si>
  <si>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</si>
  <si>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</si>
  <si>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</si>
  <si>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</si>
  <si>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</si>
  <si>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</si>
  <si>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</si>
  <si>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</si>
  <si>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</si>
  <si>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</si>
  <si>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</si>
  <si>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</si>
  <si>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</si>
  <si>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</si>
  <si>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</si>
  <si>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</si>
  <si>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</si>
  <si>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</si>
  <si>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</si>
  <si>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</si>
  <si>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</si>
  <si>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</si>
  <si>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</si>
  <si>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</si>
  <si>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</si>
  <si>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</si>
  <si>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</si>
  <si>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</si>
  <si>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</si>
  <si>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</si>
  <si>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</si>
  <si>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</si>
  <si>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</si>
  <si>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</si>
  <si>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</si>
  <si>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</si>
  <si>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</si>
  <si>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</si>
  <si>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</si>
  <si>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</si>
  <si>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</si>
  <si>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</si>
  <si>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</si>
  <si>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</si>
  <si>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</si>
  <si>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</si>
  <si>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</si>
  <si>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</si>
  <si>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</si>
  <si>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</si>
  <si>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</si>
  <si>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</si>
  <si>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</si>
  <si>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</si>
  <si>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</si>
  <si>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</si>
  <si>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</si>
  <si>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</si>
  <si>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</si>
  <si>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</si>
  <si>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</si>
  <si>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</si>
  <si>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</si>
  <si>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</si>
  <si>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</si>
  <si>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</si>
  <si>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</si>
  <si>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</si>
  <si>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</si>
  <si>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</si>
  <si>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</si>
  <si>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</si>
  <si>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</si>
  <si>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</si>
  <si>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</si>
  <si>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</si>
  <si>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</si>
  <si>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</si>
  <si>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</si>
  <si>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</si>
  <si>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</si>
  <si>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</si>
  <si>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</si>
  <si>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</si>
  <si>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</si>
  <si>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</si>
  <si>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</si>
  <si>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</si>
  <si>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</si>
  <si>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</si>
  <si>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</si>
  <si>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</si>
  <si>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</si>
  <si>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</si>
  <si>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</si>
  <si>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</si>
  <si>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</si>
  <si>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</si>
  <si>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</si>
  <si>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</si>
  <si>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</si>
  <si>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</si>
  <si>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</si>
  <si>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</si>
  <si>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</si>
  <si>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</si>
  <si>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</si>
  <si>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</si>
  <si>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</si>
  <si>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</si>
  <si>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</si>
  <si>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</si>
  <si>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</si>
  <si>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</si>
  <si>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</si>
  <si>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</si>
  <si>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</si>
  <si>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</si>
  <si>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</si>
  <si>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</si>
  <si>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</si>
  <si>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</si>
  <si>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</si>
  <si>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</si>
  <si>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</si>
  <si>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</si>
  <si>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</si>
  <si>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</si>
  <si>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</si>
  <si>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</si>
  <si>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</si>
  <si>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</si>
  <si>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</si>
  <si>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</si>
  <si>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</si>
  <si>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</si>
  <si>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</si>
  <si>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</si>
  <si>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</si>
  <si>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</si>
  <si>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</si>
  <si>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</si>
  <si>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</si>
  <si>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</si>
  <si>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</si>
  <si>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</si>
  <si>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</si>
  <si>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</si>
  <si>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</si>
  <si>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</si>
  <si>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</si>
  <si>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</si>
  <si>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</si>
  <si>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</si>
  <si>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</si>
  <si>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</si>
  <si>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</si>
  <si>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</si>
  <si>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</si>
  <si>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</si>
  <si>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</si>
  <si>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</si>
  <si>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</si>
  <si>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</si>
  <si>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</si>
  <si>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</si>
  <si>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</si>
  <si>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</si>
  <si>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</si>
  <si>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</si>
  <si>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</si>
  <si>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</si>
  <si>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</si>
  <si>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</si>
  <si>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</si>
  <si>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</si>
  <si>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</si>
  <si>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</si>
  <si>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</si>
  <si>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</si>
  <si>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</si>
  <si>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</si>
  <si>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</si>
  <si>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</si>
  <si>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</si>
  <si>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</si>
  <si>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</si>
  <si>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</si>
  <si>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</si>
  <si>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</si>
  <si>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</si>
  <si>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</si>
  <si>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</si>
  <si>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</si>
  <si>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</si>
  <si>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</si>
  <si>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</si>
  <si>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</si>
  <si>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</si>
  <si>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</si>
  <si>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</si>
  <si>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</si>
  <si>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</si>
  <si>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</si>
  <si>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</si>
  <si>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</si>
  <si>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</si>
  <si>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</si>
  <si>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</si>
  <si>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</si>
  <si>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</si>
  <si>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</si>
  <si>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</si>
  <si>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</si>
  <si>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</si>
  <si>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</si>
  <si>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</si>
  <si>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</si>
  <si>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</si>
  <si>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</si>
  <si>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</si>
  <si>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</si>
  <si>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</si>
  <si>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</si>
  <si>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</si>
  <si>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</si>
  <si>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</si>
  <si>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</si>
  <si>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</si>
  <si>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</si>
  <si>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</si>
  <si>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</si>
  <si>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</si>
  <si>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</si>
  <si>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</si>
  <si>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</si>
  <si>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</si>
  <si>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</si>
  <si>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</si>
  <si>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</si>
  <si>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</si>
  <si>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</si>
  <si>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</si>
  <si>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</si>
  <si>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</si>
  <si>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</si>
  <si>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</si>
  <si>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</si>
  <si>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</si>
  <si>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</si>
  <si>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</si>
  <si>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</si>
  <si>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</si>
  <si>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</si>
  <si>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</si>
  <si>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</si>
  <si>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</si>
  <si>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</si>
  <si>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</si>
  <si>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</si>
  <si>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</si>
  <si>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</si>
  <si>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</si>
  <si>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</si>
  <si>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</si>
  <si>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</si>
  <si>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</si>
  <si>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</si>
  <si>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</si>
  <si>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</si>
  <si>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</si>
  <si>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</si>
  <si>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</si>
  <si>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</si>
  <si>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</si>
  <si>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</si>
  <si>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</si>
  <si>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</si>
  <si>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</si>
  <si>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</si>
  <si>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</si>
  <si>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</si>
  <si>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</si>
  <si>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</si>
  <si>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</si>
  <si>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</si>
  <si>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</si>
  <si>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</si>
  <si>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</si>
  <si>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</si>
  <si>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</si>
  <si>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</si>
  <si>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</si>
  <si>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</si>
  <si>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</si>
  <si>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</si>
  <si>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</si>
  <si>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</si>
  <si>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</si>
  <si>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</si>
  <si>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</si>
  <si>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</si>
  <si>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</si>
  <si>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</si>
  <si>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</si>
  <si>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</si>
  <si>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</si>
  <si>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</si>
  <si>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</si>
  <si>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</si>
  <si>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</si>
  <si>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</si>
  <si>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</si>
  <si>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</si>
  <si>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</si>
  <si>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</si>
  <si>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</si>
  <si>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</si>
  <si>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</si>
  <si>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</si>
  <si>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</si>
  <si>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</si>
  <si>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</si>
  <si>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</si>
  <si>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</si>
  <si>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</si>
  <si>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</si>
  <si>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</si>
  <si>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</si>
  <si>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</si>
  <si>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</si>
  <si>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</si>
  <si>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</si>
  <si>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</si>
  <si>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</si>
  <si>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</si>
  <si>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</si>
  <si>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</si>
  <si>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</si>
  <si>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</si>
  <si>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</si>
  <si>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</si>
  <si>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</si>
  <si>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</si>
  <si>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</si>
  <si>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</si>
  <si>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</si>
  <si>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</si>
  <si>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</si>
  <si>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</si>
  <si>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</si>
  <si>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</si>
  <si>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</si>
  <si>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</si>
  <si>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</si>
  <si>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</si>
  <si>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</si>
  <si>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</si>
  <si>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</si>
  <si>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</si>
  <si>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</si>
  <si>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</si>
  <si>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</si>
  <si>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</si>
  <si>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</si>
  <si>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</si>
  <si>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</si>
  <si>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</si>
  <si>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</si>
  <si>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</si>
  <si>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</si>
  <si>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</si>
  <si>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</si>
  <si>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</si>
  <si>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</si>
  <si>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</si>
  <si>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</si>
  <si>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</si>
  <si>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</si>
  <si>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</si>
  <si>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</si>
  <si>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</si>
  <si>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</si>
  <si>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</si>
  <si>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</si>
  <si>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</si>
  <si>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</si>
  <si>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</si>
  <si>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</si>
  <si>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</si>
  <si>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</si>
  <si>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</si>
  <si>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</si>
  <si>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</si>
  <si>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</si>
  <si>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</si>
  <si>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</si>
  <si>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</si>
  <si>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</si>
  <si>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</si>
  <si>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</si>
  <si>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</si>
  <si>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</si>
  <si>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</si>
  <si>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</si>
  <si>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</si>
  <si>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</si>
  <si>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</si>
  <si>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</si>
  <si>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</si>
  <si>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</si>
  <si>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</si>
  <si>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</si>
  <si>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</si>
  <si>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</si>
  <si>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</si>
  <si>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</si>
  <si>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</si>
  <si>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</si>
  <si>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</si>
  <si>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</si>
  <si>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</si>
  <si>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</si>
  <si>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</si>
  <si>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</si>
  <si>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</si>
  <si>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</si>
  <si>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</si>
  <si>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</si>
  <si>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</si>
  <si>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</si>
  <si>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</si>
  <si>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</si>
  <si>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</si>
  <si>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</si>
  <si>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</si>
  <si>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</si>
  <si>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</si>
  <si>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</si>
  <si>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</si>
  <si>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</si>
  <si>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</si>
  <si>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</si>
  <si>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</si>
  <si>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</si>
  <si>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</si>
  <si>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</si>
  <si>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</si>
  <si>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</si>
  <si>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</si>
  <si>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</si>
  <si>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</si>
  <si>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</si>
  <si>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</si>
  <si>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</si>
  <si>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</si>
  <si>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</si>
  <si>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</si>
  <si>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</si>
  <si>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</si>
  <si>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</si>
  <si>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</si>
  <si>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</si>
  <si>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</si>
  <si>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</si>
  <si>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</si>
  <si>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</si>
  <si>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</si>
  <si>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</si>
  <si>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</si>
  <si>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</si>
  <si>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</si>
  <si>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</si>
  <si>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</si>
  <si>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</si>
  <si>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</si>
  <si>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</si>
  <si>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</si>
  <si>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</si>
  <si>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</si>
  <si>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</si>
  <si>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</si>
  <si>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</si>
  <si>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</si>
  <si>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</si>
  <si>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</si>
  <si>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</si>
  <si>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</si>
  <si>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</si>
  <si>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</si>
  <si>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</si>
  <si>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</si>
  <si>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</si>
  <si>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</si>
  <si>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</si>
  <si>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</si>
  <si>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</si>
  <si>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</si>
  <si>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</si>
  <si>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</si>
  <si>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</si>
  <si>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</si>
  <si>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</si>
  <si>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</si>
  <si>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</si>
  <si>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</si>
  <si>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</si>
  <si>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</si>
  <si>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</si>
  <si>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</si>
  <si>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</si>
  <si>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</si>
  <si>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</si>
  <si>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</si>
  <si>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</si>
  <si>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</si>
  <si>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</si>
  <si>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</si>
  <si>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</si>
  <si>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</si>
  <si>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</si>
  <si>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</si>
  <si>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</si>
  <si>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</si>
  <si>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</si>
  <si>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</si>
  <si>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</si>
  <si>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</si>
  <si>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</si>
  <si>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</si>
  <si>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</si>
  <si>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</si>
  <si>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</si>
  <si>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</si>
  <si>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</si>
  <si>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</si>
  <si>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</si>
  <si>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</si>
  <si>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</si>
  <si>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</si>
  <si>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</si>
  <si>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</si>
  <si>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</si>
  <si>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</si>
  <si>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</si>
  <si>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</si>
  <si>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</si>
  <si>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</si>
  <si>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</si>
  <si>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</si>
  <si>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</si>
  <si>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</si>
  <si>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</si>
  <si>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</si>
  <si>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</si>
  <si>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</si>
  <si>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</si>
  <si>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</si>
  <si>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</si>
  <si>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</si>
  <si>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</si>
  <si>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</si>
  <si>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</si>
  <si>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</si>
  <si>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</si>
  <si>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</si>
  <si>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</si>
  <si>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</si>
  <si>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</si>
  <si>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</si>
  <si>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</si>
  <si>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</si>
  <si>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</si>
  <si>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</si>
  <si>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</si>
  <si>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</si>
  <si>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</si>
  <si>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</si>
  <si>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</si>
  <si>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</si>
  <si>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</si>
  <si>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</si>
  <si>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</si>
  <si>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</si>
  <si>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</si>
  <si>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</si>
  <si>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</si>
  <si>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</si>
  <si>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</si>
  <si>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</si>
  <si>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</si>
  <si>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</si>
  <si>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</si>
  <si>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</si>
  <si>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</si>
  <si>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</si>
  <si>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</si>
  <si>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</si>
  <si>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</si>
  <si>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</si>
  <si>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</si>
  <si>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</si>
  <si>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</si>
  <si>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</si>
  <si>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</si>
  <si>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</si>
  <si>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</si>
  <si>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</si>
  <si>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</si>
  <si>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</si>
  <si>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</si>
  <si>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</si>
  <si>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</si>
  <si>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</si>
  <si>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</si>
  <si>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</si>
  <si>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</si>
  <si>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</si>
  <si>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</si>
  <si>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</si>
  <si>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</si>
  <si>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</si>
  <si>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</si>
  <si>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</si>
  <si>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</si>
  <si>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</si>
  <si>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</si>
  <si>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</si>
  <si>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</si>
  <si>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</si>
  <si>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</si>
  <si>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</si>
  <si>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</si>
  <si>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</si>
  <si>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</si>
  <si>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</si>
  <si>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</si>
  <si>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</si>
  <si>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</si>
  <si>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</si>
  <si>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</si>
  <si>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</si>
  <si>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</si>
  <si>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</si>
  <si>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</si>
  <si>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</si>
  <si>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</si>
  <si>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</si>
  <si>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</si>
  <si>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</si>
  <si>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</si>
  <si>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</si>
  <si>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</si>
  <si>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</si>
  <si>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</si>
  <si>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</si>
  <si>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</si>
  <si>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</si>
  <si>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</si>
  <si>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</si>
  <si>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</si>
  <si>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</si>
  <si>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</si>
  <si>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</si>
  <si>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</si>
  <si>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</si>
  <si>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</si>
  <si>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</si>
  <si>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</si>
  <si>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</si>
  <si>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</si>
  <si>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</si>
  <si>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</si>
  <si>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</si>
  <si>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</si>
  <si>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</si>
  <si>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</si>
  <si>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</si>
  <si>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</si>
  <si>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</si>
  <si>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</si>
  <si>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</si>
  <si>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</si>
  <si>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</si>
  <si>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</si>
  <si>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</si>
  <si>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</si>
  <si>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</si>
  <si>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</si>
  <si>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</si>
  <si>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</si>
  <si>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</si>
  <si>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</si>
  <si>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</si>
  <si>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</si>
  <si>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</si>
  <si>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</si>
  <si>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</si>
  <si>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</si>
  <si>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</si>
  <si>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</si>
  <si>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</si>
  <si>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</si>
  <si>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</si>
  <si>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</si>
  <si>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</si>
  <si>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</si>
  <si>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</si>
  <si>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</si>
  <si>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</si>
  <si>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</si>
  <si>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</si>
  <si>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</si>
  <si>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</si>
  <si>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</si>
  <si>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</si>
  <si>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</si>
  <si>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</si>
  <si>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</si>
  <si>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</si>
  <si>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</si>
  <si>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</si>
  <si>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</si>
  <si>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</si>
  <si>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</si>
  <si>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</si>
  <si>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</si>
  <si>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</si>
  <si>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</si>
  <si>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</si>
  <si>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</si>
  <si>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</si>
  <si>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</si>
  <si>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</si>
  <si>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</si>
  <si>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</si>
  <si>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</si>
  <si>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</si>
  <si>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</si>
  <si>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</si>
  <si>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</si>
  <si>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</si>
  <si>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</si>
  <si>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</si>
  <si>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</si>
  <si>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</si>
  <si>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</si>
  <si>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</si>
  <si>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</si>
  <si>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</si>
  <si>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</si>
  <si>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</si>
  <si>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</si>
  <si>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</si>
  <si>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</si>
  <si>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</si>
  <si>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</si>
  <si>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</si>
  <si>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</si>
  <si>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</si>
  <si>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</si>
  <si>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</si>
  <si>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</si>
  <si>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</si>
  <si>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</si>
  <si>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</si>
  <si>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</si>
  <si>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</si>
  <si>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</si>
  <si>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</si>
  <si>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</si>
  <si>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</si>
  <si>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</si>
  <si>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</si>
  <si>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</si>
  <si>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</si>
  <si>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</si>
  <si>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</si>
  <si>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</si>
  <si>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</si>
  <si>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</si>
  <si>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</si>
  <si>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</si>
  <si>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</si>
  <si>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</si>
  <si>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</si>
  <si>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</si>
  <si>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</si>
  <si>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</si>
  <si>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</si>
  <si>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</si>
  <si>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</si>
  <si>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</si>
  <si>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</si>
  <si>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</si>
  <si>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</si>
  <si>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</si>
  <si>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</si>
  <si>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</si>
  <si>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</si>
  <si>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</si>
  <si>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</si>
  <si>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</si>
  <si>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</si>
  <si>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</si>
  <si>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</si>
  <si>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</si>
  <si>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</si>
  <si>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</si>
  <si>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</si>
  <si>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</si>
  <si>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</si>
  <si>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</si>
  <si>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</si>
  <si>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</si>
  <si>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</si>
  <si>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</si>
  <si>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</si>
  <si>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</si>
  <si>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</si>
  <si>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</si>
  <si>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</si>
  <si>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</si>
  <si>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</si>
  <si>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</si>
  <si>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</si>
  <si>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</si>
  <si>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</si>
  <si>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</si>
  <si>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</si>
  <si>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</si>
  <si>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</si>
  <si>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</si>
  <si>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</si>
  <si>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</si>
  <si>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</si>
  <si>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</si>
  <si>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</si>
  <si>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</si>
  <si>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</si>
  <si>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</si>
  <si>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</si>
  <si>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</si>
  <si>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</si>
  <si>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</si>
  <si>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</si>
  <si>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</si>
  <si>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</si>
  <si>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</si>
  <si>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</si>
  <si>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</si>
  <si>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</si>
  <si>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</si>
  <si>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</si>
  <si>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</si>
  <si>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</si>
  <si>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</si>
  <si>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</si>
  <si>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</si>
  <si>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</si>
  <si>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</si>
  <si>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</si>
  <si>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</si>
  <si>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</si>
  <si>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</si>
  <si>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</si>
  <si>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</si>
  <si>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</si>
  <si>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</si>
  <si>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</si>
  <si>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</si>
  <si>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</si>
  <si>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</si>
  <si>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</si>
  <si>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</si>
  <si>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</si>
  <si>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</si>
  <si>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</si>
  <si>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</si>
  <si>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</si>
  <si>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</si>
  <si>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</si>
  <si>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</si>
  <si>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</si>
  <si>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</si>
  <si>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</si>
  <si>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</si>
  <si>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</si>
  <si>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</si>
  <si>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</si>
  <si>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</si>
  <si>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</si>
  <si>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</si>
  <si>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</si>
  <si>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</si>
  <si>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</si>
  <si>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</si>
  <si>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</si>
  <si>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</si>
  <si>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</si>
  <si>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</si>
  <si>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</si>
  <si>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</si>
  <si>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</si>
  <si>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</si>
  <si>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</si>
  <si>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</si>
  <si>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</si>
  <si>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</si>
  <si>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</si>
  <si>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</si>
  <si>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</si>
  <si>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</si>
  <si>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</si>
  <si>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</si>
  <si>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</si>
  <si>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</si>
  <si>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</si>
  <si>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</si>
  <si>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</si>
  <si>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</si>
  <si>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</si>
  <si>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</si>
  <si>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</si>
  <si>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</si>
  <si>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</si>
  <si>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</si>
  <si>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</si>
  <si>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</si>
  <si>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</si>
  <si>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</si>
  <si>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</si>
  <si>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</si>
  <si>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</si>
  <si>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</si>
  <si>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</si>
  <si>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</si>
  <si>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</si>
  <si>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</si>
  <si>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</si>
  <si>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</si>
  <si>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</si>
  <si>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</si>
  <si>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</si>
  <si>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</si>
  <si>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</si>
  <si>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</si>
  <si>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</si>
  <si>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</si>
  <si>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</si>
  <si>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</si>
  <si>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</si>
  <si>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</si>
  <si>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</si>
  <si>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</si>
  <si>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</si>
  <si>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</si>
  <si>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</si>
  <si>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</si>
  <si>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</si>
  <si>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</si>
  <si>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</si>
  <si>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</si>
  <si>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</si>
  <si>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</si>
  <si>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</si>
  <si>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</si>
  <si>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</si>
  <si>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</si>
  <si>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</si>
  <si>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</si>
  <si>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</si>
  <si>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</si>
  <si>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</si>
  <si>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</si>
  <si>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</si>
  <si>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</si>
  <si>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</si>
  <si>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</si>
  <si>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</si>
  <si>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</si>
  <si>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</si>
  <si>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</si>
  <si>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</si>
  <si>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</si>
  <si>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</si>
  <si>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</si>
  <si>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</si>
  <si>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</si>
  <si>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</si>
  <si>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</si>
  <si>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</si>
  <si>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</si>
  <si>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</si>
  <si>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</si>
  <si>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</si>
  <si>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</si>
  <si>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</si>
  <si>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</si>
  <si>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</si>
  <si>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</si>
  <si>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</si>
  <si>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</si>
  <si>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</si>
  <si>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</si>
  <si>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</si>
  <si>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</si>
  <si>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</si>
  <si>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</si>
  <si>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</si>
  <si>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</si>
  <si>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</si>
  <si>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</si>
  <si>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</si>
  <si>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</si>
  <si>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</si>
  <si>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</si>
  <si>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</si>
  <si>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</si>
  <si>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</si>
  <si>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</si>
  <si>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</si>
  <si>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</si>
  <si>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</si>
  <si>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</si>
  <si>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</si>
  <si>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</si>
  <si>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</si>
  <si>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</si>
  <si>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</si>
  <si>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</si>
  <si>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</si>
  <si>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</si>
  <si>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</si>
  <si>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</si>
  <si>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</si>
  <si>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</si>
  <si>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</si>
  <si>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</si>
  <si>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</si>
  <si>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</si>
  <si>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</si>
  <si>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</si>
  <si>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</si>
  <si>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</si>
  <si>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</si>
  <si>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</si>
  <si>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</si>
  <si>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</si>
  <si>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</si>
  <si>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</si>
  <si>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</si>
  <si>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</si>
  <si>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</si>
  <si>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</si>
  <si>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</si>
  <si>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</si>
  <si>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</si>
  <si>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</si>
  <si>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</si>
  <si>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</si>
  <si>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</si>
  <si>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</si>
  <si>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</si>
  <si>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</si>
  <si>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</si>
  <si>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</si>
  <si>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</si>
  <si>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</si>
  <si>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</si>
  <si>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</si>
  <si>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</si>
  <si>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</si>
  <si>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</si>
  <si>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</si>
  <si>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</si>
  <si>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</si>
  <si>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</si>
  <si>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</si>
  <si>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</si>
  <si>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</si>
  <si>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</si>
  <si>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</si>
  <si>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</si>
  <si>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</si>
  <si>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</si>
  <si>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</si>
  <si>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</si>
  <si>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</si>
  <si>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</si>
  <si>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</si>
  <si>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</si>
  <si>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</si>
  <si>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</si>
  <si>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</si>
  <si>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</si>
  <si>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</si>
  <si>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</si>
  <si>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</si>
  <si>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</si>
  <si>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</si>
  <si>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</si>
  <si>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</si>
  <si>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</si>
  <si>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</si>
  <si>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</si>
  <si>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</si>
  <si>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</si>
  <si>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</si>
  <si>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</si>
  <si>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</si>
  <si>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</si>
  <si>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</si>
  <si>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</si>
  <si>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</si>
  <si>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</si>
  <si>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</si>
  <si>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</si>
  <si>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</si>
  <si>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</si>
  <si>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</si>
  <si>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</si>
  <si>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</si>
  <si>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</si>
  <si>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</si>
  <si>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</si>
  <si>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</si>
  <si>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</si>
  <si>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</si>
  <si>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</si>
  <si>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</si>
  <si>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</si>
  <si>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</si>
  <si>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</si>
  <si>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</si>
  <si>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</si>
  <si>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</si>
  <si>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</si>
  <si>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</si>
  <si>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</si>
  <si>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</si>
  <si>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</si>
  <si>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</si>
  <si>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</si>
  <si>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</si>
  <si>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</si>
  <si>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</si>
  <si>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</si>
  <si>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</si>
  <si>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</si>
  <si>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</si>
  <si>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</si>
  <si>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</si>
  <si>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</si>
  <si>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</si>
  <si>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</si>
  <si>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</si>
  <si>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</si>
  <si>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</si>
  <si>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</si>
  <si>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</si>
  <si>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</si>
  <si>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</si>
  <si>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</si>
  <si>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</si>
  <si>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</si>
  <si>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</si>
  <si>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</si>
  <si>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</si>
  <si>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</si>
  <si>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</si>
  <si>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</si>
  <si>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</si>
  <si>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</si>
  <si>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</si>
  <si>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</si>
  <si>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</si>
  <si>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</si>
  <si>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</si>
  <si>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</si>
  <si>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</si>
  <si>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</si>
  <si>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</si>
  <si>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</si>
  <si>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</si>
  <si>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</si>
  <si>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</si>
  <si>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</si>
  <si>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</si>
  <si>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</si>
  <si>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</si>
  <si>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</si>
  <si>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</si>
  <si>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</si>
  <si>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</si>
  <si>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</si>
  <si>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</si>
  <si>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</si>
  <si>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</si>
  <si>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</si>
  <si>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</si>
  <si>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</si>
  <si>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</si>
  <si>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</si>
  <si>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</si>
  <si>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</si>
  <si>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</si>
  <si>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</si>
  <si>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</si>
  <si>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</si>
  <si>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</si>
  <si>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</si>
  <si>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</si>
  <si>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</si>
  <si>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</si>
  <si>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</si>
  <si>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</si>
  <si>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</si>
  <si>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</si>
  <si>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</si>
  <si>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</si>
  <si>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</si>
  <si>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</si>
  <si>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</si>
  <si>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</si>
  <si>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</si>
  <si>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</si>
  <si>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</si>
  <si>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</si>
  <si>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</si>
  <si>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</si>
  <si>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</si>
  <si>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</si>
  <si>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</si>
  <si>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</si>
  <si>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</si>
  <si>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</si>
  <si>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</si>
  <si>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</si>
  <si>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</si>
  <si>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</si>
  <si>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</si>
  <si>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</si>
  <si>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</si>
  <si>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</si>
  <si>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</si>
  <si>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</si>
  <si>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</si>
  <si>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</si>
  <si>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</si>
  <si>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</si>
  <si>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</si>
  <si>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</si>
  <si>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</si>
  <si>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</si>
  <si>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</si>
  <si>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</si>
  <si>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</si>
  <si>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</si>
  <si>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</si>
  <si>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</si>
  <si>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</si>
  <si>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</si>
  <si>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</si>
  <si>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</si>
  <si>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</si>
  <si>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</si>
  <si>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</si>
  <si>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</si>
  <si>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</si>
  <si>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</si>
  <si>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</si>
  <si>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</si>
  <si>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</si>
  <si>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</si>
  <si>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</si>
  <si>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</si>
  <si>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</si>
  <si>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</si>
  <si>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</si>
  <si>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</si>
  <si>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</si>
  <si>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</si>
  <si>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</si>
  <si>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</si>
  <si>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</si>
  <si>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</si>
  <si>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</si>
  <si>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</si>
  <si>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</si>
  <si>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</si>
  <si>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</si>
  <si>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</si>
  <si>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</si>
  <si>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</si>
  <si>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</si>
  <si>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</si>
  <si>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</si>
  <si>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</si>
  <si>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</si>
  <si>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</si>
  <si>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</si>
  <si>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</si>
  <si>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</si>
  <si>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</si>
  <si>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</si>
  <si>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</si>
  <si>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</si>
  <si>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</si>
  <si>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</si>
  <si>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</si>
  <si>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</si>
  <si>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</si>
  <si>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</si>
  <si>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</si>
  <si>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</si>
  <si>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</si>
  <si>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</si>
  <si>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</si>
  <si>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</si>
  <si>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</si>
  <si>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</si>
  <si>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</si>
  <si>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</si>
  <si>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</si>
  <si>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</si>
  <si>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</si>
  <si>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</si>
  <si>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</si>
  <si>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</si>
  <si>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</si>
  <si>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</si>
  <si>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</si>
  <si>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</si>
  <si>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</si>
  <si>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</si>
  <si>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</si>
  <si>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</si>
  <si>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</si>
  <si>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</si>
  <si>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</si>
  <si>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</si>
  <si>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</si>
  <si>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</si>
  <si>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</si>
  <si>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</si>
  <si>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</si>
  <si>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</si>
  <si>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</si>
  <si>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</si>
  <si>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</si>
  <si>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</si>
  <si>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</si>
  <si>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</si>
  <si>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</si>
  <si>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</si>
  <si>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</si>
  <si>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</si>
  <si>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</si>
  <si>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</si>
  <si>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</si>
  <si>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</si>
  <si>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</si>
  <si>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</si>
  <si>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</si>
  <si>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</si>
  <si>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</si>
  <si>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</si>
  <si>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</si>
  <si>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</si>
  <si>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</si>
  <si>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</si>
  <si>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</si>
  <si>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</si>
  <si>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</si>
  <si>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</si>
  <si>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</si>
  <si>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</si>
  <si>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</si>
  <si>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</si>
  <si>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</si>
  <si>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</si>
  <si>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</si>
  <si>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</si>
  <si>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</si>
  <si>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</si>
  <si>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</si>
  <si>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</si>
  <si>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</si>
  <si>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</si>
  <si>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</si>
  <si>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</si>
  <si>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</si>
  <si>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</si>
  <si>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</si>
  <si>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</si>
  <si>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</si>
  <si>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</si>
  <si>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</si>
  <si>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</si>
  <si>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</si>
  <si>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</si>
  <si>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</si>
  <si>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</si>
  <si>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</si>
  <si>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</si>
  <si>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</si>
  <si>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</si>
  <si>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</si>
  <si>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</si>
  <si>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</si>
  <si>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</si>
  <si>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</si>
  <si>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</si>
  <si>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</si>
  <si>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</si>
  <si>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</si>
  <si>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</si>
  <si>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</si>
  <si>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</si>
  <si>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</si>
  <si>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</si>
  <si>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</si>
  <si>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</si>
  <si>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</si>
  <si>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</si>
  <si>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</si>
  <si>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</si>
  <si>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</si>
  <si>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</si>
  <si>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</si>
  <si>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</si>
  <si>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</si>
  <si>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</si>
  <si>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</si>
  <si>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</si>
  <si>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</si>
  <si>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</si>
  <si>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</si>
  <si>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</si>
  <si>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</si>
  <si>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</si>
  <si>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</si>
  <si>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</si>
  <si>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</si>
  <si>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</si>
  <si>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</si>
  <si>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</si>
  <si>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</si>
  <si>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</si>
  <si>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</si>
  <si>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</si>
  <si>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</si>
  <si>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</si>
  <si>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</si>
  <si>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</si>
  <si>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</si>
  <si>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</si>
  <si>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</si>
  <si>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</si>
  <si>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</si>
  <si>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</si>
  <si>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</si>
  <si>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</si>
  <si>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</si>
  <si>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</si>
  <si>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</si>
  <si>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</si>
  <si>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</si>
  <si>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</si>
  <si>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</si>
  <si>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</si>
  <si>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</si>
  <si>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</si>
  <si>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</si>
  <si>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</si>
  <si>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</si>
  <si>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</si>
  <si>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</si>
  <si>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</si>
  <si>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</si>
  <si>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</si>
  <si>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</si>
  <si>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</si>
  <si>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</si>
  <si>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</si>
  <si>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</si>
  <si>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</si>
  <si>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</si>
  <si>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</si>
  <si>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</si>
  <si>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</si>
  <si>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</si>
  <si>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</si>
  <si>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</si>
  <si>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</si>
  <si>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</si>
  <si>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</si>
  <si>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</si>
  <si>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</si>
  <si>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</si>
  <si>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</si>
  <si>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</si>
  <si>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</si>
  <si>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</si>
  <si>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</si>
  <si>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</si>
  <si>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</si>
  <si>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</si>
  <si>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</si>
  <si>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</si>
  <si>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</si>
  <si>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</si>
  <si>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</si>
  <si>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</si>
  <si>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</si>
  <si>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</si>
  <si>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</si>
  <si>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</si>
  <si>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</si>
  <si>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</si>
  <si>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</si>
  <si>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</si>
  <si>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</si>
  <si>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</si>
  <si>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</si>
  <si>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</si>
  <si>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</si>
  <si>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</si>
  <si>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</si>
  <si>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</si>
  <si>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</si>
  <si>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</si>
  <si>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</si>
  <si>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</si>
  <si>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</si>
  <si>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</si>
  <si>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</si>
  <si>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</si>
  <si>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</si>
  <si>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</si>
  <si>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</si>
  <si>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</si>
  <si>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</si>
  <si>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</si>
  <si>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</si>
  <si>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</si>
  <si>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</si>
  <si>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</si>
  <si>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</si>
  <si>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</si>
  <si>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</si>
  <si>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</si>
  <si>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</si>
  <si>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</si>
  <si>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</si>
  <si>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</si>
  <si>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</si>
  <si>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</si>
  <si>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</si>
  <si>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</si>
  <si>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</si>
  <si>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</si>
  <si>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</si>
  <si>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</si>
  <si>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</si>
  <si>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</si>
  <si>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</si>
  <si>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</si>
  <si>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</si>
  <si>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</si>
  <si>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</si>
  <si>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</si>
  <si>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</si>
  <si>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</si>
  <si>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</si>
  <si>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</si>
  <si>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</si>
  <si>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</si>
  <si>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</si>
  <si>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</si>
  <si>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</si>
  <si>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</si>
  <si>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</si>
  <si>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</si>
  <si>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</si>
  <si>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</si>
  <si>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</si>
  <si>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</si>
  <si>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</si>
  <si>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</si>
  <si>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</si>
  <si>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</si>
  <si>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</si>
  <si>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</si>
  <si>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</si>
  <si>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</si>
  <si>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</si>
  <si>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</si>
  <si>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</si>
  <si>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</si>
  <si>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</si>
  <si>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</si>
  <si>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</si>
  <si>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</si>
  <si>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</si>
  <si>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</si>
  <si>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</si>
  <si>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</si>
  <si>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</si>
  <si>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</si>
  <si>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</si>
  <si>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</si>
  <si>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</si>
  <si>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</si>
  <si>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</si>
  <si>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</si>
  <si>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</si>
  <si>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</si>
  <si>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</si>
  <si>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</si>
  <si>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</si>
  <si>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</si>
  <si>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</si>
  <si>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</si>
  <si>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</si>
  <si>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</si>
  <si>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</si>
  <si>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</si>
  <si>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</si>
  <si>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</si>
  <si>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</si>
  <si>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</si>
  <si>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</si>
  <si>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</si>
  <si>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</si>
  <si>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</si>
  <si>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</si>
  <si>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</si>
  <si>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</si>
  <si>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</si>
  <si>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</si>
  <si>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</si>
  <si>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</si>
  <si>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</si>
  <si>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</si>
  <si>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</si>
  <si>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</si>
  <si>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</si>
  <si>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</si>
  <si>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</si>
  <si>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</si>
  <si>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</si>
  <si>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</si>
  <si>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</si>
  <si>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</si>
  <si>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</si>
  <si>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</si>
  <si>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</si>
  <si>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</si>
  <si>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</si>
  <si>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</si>
  <si>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</si>
  <si>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</si>
  <si>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</si>
  <si>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</si>
  <si>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</si>
  <si>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</si>
  <si>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</si>
  <si>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</si>
  <si>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</si>
  <si>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</si>
  <si>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</si>
  <si>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</si>
  <si>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</si>
  <si>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</si>
  <si>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</si>
  <si>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</si>
  <si>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</si>
  <si>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</si>
  <si>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</si>
  <si>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</si>
  <si>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</si>
  <si>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</si>
  <si>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</si>
  <si>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</si>
  <si>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</si>
  <si>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</si>
  <si>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</si>
  <si>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</si>
  <si>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</si>
  <si>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</si>
  <si>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</si>
  <si>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</si>
  <si>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</si>
  <si>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</si>
  <si>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</si>
  <si>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</si>
  <si>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</si>
  <si>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</si>
  <si>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</si>
  <si>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</si>
  <si>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</si>
  <si>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</si>
  <si>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</si>
  <si>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</si>
  <si>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</si>
  <si>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</si>
  <si>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</si>
  <si>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</si>
  <si>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</si>
  <si>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</si>
  <si>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</si>
  <si>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</si>
  <si>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</si>
  <si>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</si>
  <si>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</si>
  <si>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</si>
  <si>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</si>
  <si>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</si>
  <si>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</si>
  <si>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</si>
  <si>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</si>
  <si>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</si>
  <si>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</si>
  <si>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</si>
  <si>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</si>
  <si>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</si>
  <si>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</si>
  <si>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</si>
  <si>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</si>
  <si>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</si>
  <si>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</si>
  <si>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</si>
  <si>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</si>
  <si>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</si>
  <si>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</si>
  <si>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</si>
  <si>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</si>
  <si>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</si>
  <si>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</si>
  <si>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</si>
  <si>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</si>
  <si>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</si>
  <si>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</si>
  <si>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</si>
  <si>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</si>
  <si>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</si>
  <si>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</si>
  <si>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</si>
  <si>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</si>
  <si>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</si>
  <si>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</si>
  <si>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</si>
  <si>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</si>
  <si>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</si>
  <si>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</si>
  <si>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</si>
  <si>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</si>
  <si>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</si>
  <si>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</si>
  <si>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</si>
  <si>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</si>
  <si>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</si>
  <si>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</si>
  <si>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</si>
  <si>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</si>
  <si>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</si>
  <si>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</si>
  <si>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</si>
  <si>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</si>
  <si>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</si>
  <si>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</si>
  <si>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</si>
  <si>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</si>
  <si>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</si>
  <si>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</si>
  <si>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</si>
  <si>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</si>
  <si>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</si>
  <si>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</si>
  <si>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</si>
  <si>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</si>
  <si>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</si>
  <si>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</si>
  <si>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</si>
  <si>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</si>
  <si>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</si>
  <si>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</si>
  <si>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</si>
  <si>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</si>
  <si>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</si>
  <si>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</si>
  <si>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</si>
  <si>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</si>
  <si>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</si>
  <si>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</si>
  <si>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</si>
  <si>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</si>
  <si>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</si>
  <si>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</si>
  <si>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</si>
  <si>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</si>
  <si>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</si>
  <si>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</si>
  <si>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</si>
  <si>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</si>
  <si>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</si>
  <si>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</si>
  <si>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</si>
  <si>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</si>
  <si>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</si>
  <si>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</si>
  <si>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</si>
  <si>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</si>
  <si>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</si>
  <si>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</si>
  <si>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</si>
  <si>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</si>
  <si>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</si>
  <si>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</si>
  <si>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</si>
  <si>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</si>
  <si>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</si>
  <si>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</si>
  <si>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</si>
  <si>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</si>
  <si>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</si>
  <si>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</si>
  <si>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</si>
  <si>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</si>
  <si>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</si>
  <si>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</si>
  <si>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</si>
  <si>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</si>
  <si>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</si>
  <si>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</si>
  <si>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</si>
  <si>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</si>
  <si>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</si>
  <si>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</si>
  <si>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</si>
  <si>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</si>
  <si>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</si>
  <si>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</si>
  <si>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</si>
  <si>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</si>
  <si>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</si>
  <si>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</si>
  <si>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</si>
  <si>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</si>
  <si>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</si>
  <si>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</si>
  <si>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</si>
  <si>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</si>
  <si>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</si>
  <si>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</si>
  <si>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</si>
  <si>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</si>
  <si>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</si>
  <si>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</si>
  <si>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</si>
  <si>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</si>
  <si>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</si>
  <si>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</si>
  <si>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</si>
  <si>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</si>
  <si>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</si>
  <si>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</si>
  <si>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</si>
  <si>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</si>
  <si>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</si>
  <si>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</si>
  <si>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</si>
  <si>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</si>
  <si>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</si>
  <si>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</si>
  <si>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</si>
  <si>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</si>
  <si>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</si>
  <si>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</si>
  <si>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</si>
  <si>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</si>
  <si>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</si>
  <si>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</si>
  <si>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</si>
  <si>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</si>
  <si>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</si>
  <si>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</si>
  <si>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</si>
  <si>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</si>
  <si>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</si>
  <si>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</si>
  <si>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</si>
  <si>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</si>
  <si>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</si>
  <si>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</si>
  <si>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</si>
  <si>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</si>
  <si>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</si>
  <si>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</si>
  <si>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</si>
  <si>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</si>
  <si>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</si>
  <si>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</si>
  <si>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</si>
  <si>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</si>
  <si>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</si>
  <si>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</si>
  <si>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</si>
  <si>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</si>
  <si>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</si>
  <si>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</si>
  <si>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</si>
  <si>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</si>
  <si>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</si>
  <si>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</si>
  <si>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</si>
  <si>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</si>
  <si>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</si>
  <si>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</si>
  <si>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</si>
  <si>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</si>
  <si>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</si>
  <si>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</si>
  <si>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</si>
  <si>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</si>
  <si>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</si>
  <si>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</si>
  <si>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</si>
  <si>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</si>
  <si>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</si>
  <si>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</si>
  <si>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</si>
  <si>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</si>
  <si>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</si>
  <si>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</si>
  <si>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</si>
  <si>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</si>
  <si>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</si>
  <si>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</si>
  <si>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</si>
  <si>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</si>
  <si>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</si>
  <si>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</si>
  <si>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</si>
  <si>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</si>
  <si>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</si>
  <si>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</si>
  <si>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</si>
  <si>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</si>
  <si>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</si>
  <si>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</si>
  <si>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</si>
  <si>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</si>
  <si>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</si>
  <si>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</si>
  <si>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</si>
  <si>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</si>
  <si>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</si>
  <si>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</si>
  <si>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</si>
  <si>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</si>
  <si>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</si>
  <si>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</si>
  <si>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</si>
  <si>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</si>
  <si>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</si>
  <si>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</si>
  <si>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</si>
  <si>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</si>
  <si>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</si>
  <si>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</si>
  <si>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</si>
  <si>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</si>
  <si>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</si>
  <si>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</si>
  <si>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</si>
  <si>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</si>
  <si>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</si>
  <si>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</si>
  <si>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</si>
  <si>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</si>
  <si>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</si>
  <si>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</si>
  <si>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</si>
  <si>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</si>
  <si>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</si>
  <si>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</si>
  <si>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</si>
  <si>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</si>
  <si>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</si>
  <si>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</si>
  <si>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</si>
  <si>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</si>
  <si>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</si>
  <si>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</si>
  <si>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</si>
  <si>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</si>
  <si>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</si>
  <si>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</si>
  <si>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</si>
  <si>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</si>
  <si>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</si>
  <si>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</si>
  <si>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</si>
  <si>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</si>
  <si>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</si>
  <si>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</si>
  <si>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</si>
  <si>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</si>
  <si>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</si>
  <si>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</si>
  <si>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</si>
  <si>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</si>
  <si>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</si>
  <si>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</si>
  <si>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</si>
  <si>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</si>
  <si>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</si>
  <si>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</si>
  <si>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</si>
  <si>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</si>
  <si>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</si>
  <si>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</si>
  <si>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</si>
  <si>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</si>
  <si>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</si>
  <si>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</si>
  <si>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</si>
  <si>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</si>
  <si>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</si>
  <si>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</si>
  <si>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</si>
  <si>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</si>
  <si>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</si>
  <si>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</si>
  <si>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</si>
  <si>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</si>
  <si>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</si>
  <si>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</si>
  <si>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</si>
  <si>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</si>
  <si>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</si>
  <si>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</si>
  <si>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</si>
  <si>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</si>
  <si>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</si>
  <si>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</si>
  <si>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</si>
  <si>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</si>
  <si>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</si>
  <si>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</si>
  <si>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</si>
  <si>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</si>
  <si>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</si>
  <si>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</si>
  <si>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</si>
  <si>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</si>
  <si>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</si>
  <si>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</si>
  <si>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</si>
  <si>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</si>
  <si>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</si>
  <si>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</si>
  <si>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</si>
  <si>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</si>
  <si>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</si>
  <si>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</si>
  <si>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</si>
  <si>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</si>
  <si>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</si>
  <si>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</si>
  <si>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</si>
  <si>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</si>
  <si>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</si>
  <si>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</si>
  <si>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</si>
  <si>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</si>
  <si>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</si>
  <si>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</si>
  <si>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</si>
  <si>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</si>
  <si>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</si>
  <si>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</si>
  <si>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</si>
  <si>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</si>
  <si>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</si>
  <si>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</si>
  <si>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</si>
  <si>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</si>
  <si>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</si>
  <si>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</si>
  <si>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</si>
  <si>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</si>
  <si>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</si>
  <si>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</si>
  <si>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</si>
  <si>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</si>
  <si>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</si>
  <si>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</si>
  <si>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</si>
  <si>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</si>
  <si>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</si>
  <si>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</si>
  <si>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</si>
  <si>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</si>
  <si>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</si>
  <si>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</si>
  <si>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</si>
  <si>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</si>
  <si>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</si>
  <si>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</si>
  <si>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</si>
  <si>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</si>
  <si>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</si>
  <si>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</si>
  <si>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</si>
  <si>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</si>
  <si>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</si>
  <si>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</si>
  <si>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</si>
  <si>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</si>
  <si>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</si>
  <si>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</si>
  <si>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</si>
  <si>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</si>
  <si>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</si>
  <si>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</si>
  <si>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</si>
  <si>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</si>
  <si>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</si>
  <si>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</si>
  <si>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</si>
  <si>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</si>
  <si>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</si>
  <si>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</si>
  <si>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</si>
  <si>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</si>
  <si>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</si>
  <si>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</si>
  <si>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</si>
  <si>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</si>
  <si>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</si>
  <si>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</si>
  <si>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</si>
  <si>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</si>
  <si>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</si>
  <si>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</si>
  <si>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</si>
  <si>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</si>
  <si>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</si>
  <si>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</si>
  <si>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</si>
  <si>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</si>
  <si>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</si>
  <si>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</si>
  <si>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</si>
  <si>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</si>
  <si>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</si>
  <si>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</si>
  <si>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</si>
  <si>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</si>
  <si>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</si>
  <si>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</si>
  <si>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</si>
  <si>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</si>
  <si>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</si>
  <si>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</si>
  <si>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</si>
  <si>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</si>
  <si>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</si>
  <si>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</si>
  <si>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</si>
  <si>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</si>
  <si>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</si>
  <si>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</si>
  <si>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</si>
  <si>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</si>
  <si>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</si>
  <si>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</si>
  <si>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</si>
  <si>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</si>
  <si>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</si>
  <si>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</si>
  <si>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</si>
  <si>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</si>
  <si>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</si>
  <si>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</si>
  <si>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</si>
  <si>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</si>
  <si>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</si>
  <si>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</si>
  <si>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</si>
  <si>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</si>
  <si>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</si>
  <si>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</si>
  <si>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</si>
  <si>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</si>
  <si>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</si>
  <si>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</si>
  <si>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</si>
  <si>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</si>
  <si>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</si>
  <si>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</si>
  <si>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</si>
  <si>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</si>
  <si>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</si>
  <si>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</si>
  <si>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</si>
  <si>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</si>
  <si>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</si>
  <si>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</si>
  <si>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</si>
  <si>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</si>
  <si>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</si>
  <si>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</si>
  <si>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</si>
  <si>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</si>
  <si>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</si>
  <si>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</si>
  <si>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</si>
  <si>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</si>
  <si>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</si>
  <si>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</si>
  <si>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</si>
  <si>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</si>
  <si>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</si>
  <si>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</si>
  <si>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</si>
  <si>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</si>
  <si>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</si>
  <si>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</si>
  <si>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</si>
  <si>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</si>
  <si>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</si>
  <si>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</si>
  <si>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</si>
  <si>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</si>
  <si>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</si>
  <si>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</si>
  <si>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</si>
  <si>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</si>
  <si>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</si>
  <si>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</si>
  <si>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</si>
  <si>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</si>
  <si>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</si>
  <si>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</si>
  <si>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</si>
  <si>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</si>
  <si>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</si>
  <si>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</si>
  <si>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</si>
  <si>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</si>
  <si>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</si>
  <si>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</si>
  <si>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</si>
  <si>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</si>
  <si>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</si>
  <si>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</si>
  <si>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</si>
  <si>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</si>
  <si>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</si>
  <si>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</si>
  <si>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</si>
  <si>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</si>
  <si>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</si>
  <si>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</si>
  <si>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</si>
  <si>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</si>
  <si>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</si>
  <si>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</si>
  <si>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</si>
  <si>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</si>
  <si>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</si>
  <si>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</si>
  <si>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</si>
  <si>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</si>
  <si>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</si>
  <si>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</si>
  <si>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</si>
  <si>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</si>
  <si>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</si>
  <si>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</si>
  <si>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</si>
  <si>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</si>
  <si>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</si>
  <si>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</si>
  <si>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</si>
  <si>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</si>
  <si>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</si>
  <si>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</si>
  <si>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</si>
  <si>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</si>
  <si>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</si>
  <si>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</si>
  <si>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</si>
  <si>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</si>
  <si>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</si>
  <si>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</si>
  <si>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</si>
  <si>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</si>
  <si>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</si>
  <si>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</si>
  <si>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</si>
  <si>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</si>
  <si>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</si>
  <si>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</si>
  <si>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</si>
  <si>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</si>
  <si>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</si>
  <si>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</si>
  <si>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</si>
  <si>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</si>
  <si>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</si>
  <si>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</si>
  <si>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</si>
  <si>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</si>
  <si>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</si>
  <si>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</si>
  <si>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</si>
  <si>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</si>
  <si>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</si>
  <si>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</si>
  <si>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</si>
  <si>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</si>
  <si>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</si>
  <si>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</si>
  <si>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</si>
  <si>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</si>
  <si>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</si>
  <si>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</si>
  <si>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</si>
  <si>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</si>
  <si>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</si>
  <si>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</si>
  <si>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</si>
  <si>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</si>
  <si>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</si>
  <si>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</si>
  <si>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</si>
  <si>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</si>
  <si>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</si>
  <si>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</si>
  <si>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</si>
  <si>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</si>
  <si>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</si>
  <si>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</si>
  <si>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</si>
  <si>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</si>
  <si>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</si>
  <si>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</si>
  <si>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</si>
  <si>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</si>
  <si>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</si>
  <si>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</si>
  <si>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</si>
  <si>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</si>
  <si>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</si>
  <si>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</si>
  <si>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</si>
  <si>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</si>
  <si>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</si>
  <si>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</si>
  <si>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</si>
  <si>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</si>
  <si>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</si>
  <si>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</si>
  <si>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</si>
  <si>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</si>
  <si>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</si>
  <si>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</si>
  <si>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</si>
  <si>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</si>
  <si>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</si>
  <si>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</si>
  <si>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</si>
  <si>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</si>
  <si>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</si>
  <si>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</si>
  <si>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</si>
  <si>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</si>
  <si>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</si>
  <si>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</si>
  <si>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</si>
  <si>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</si>
  <si>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</si>
  <si>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</si>
  <si>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</si>
  <si>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</si>
  <si>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</si>
  <si>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</si>
  <si>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</si>
  <si>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</si>
  <si>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</si>
  <si>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</si>
  <si>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</si>
  <si>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</si>
  <si>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</si>
  <si>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</si>
  <si>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</si>
  <si>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</si>
  <si>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</si>
  <si>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</si>
  <si>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</si>
  <si>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</si>
  <si>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</si>
  <si>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</si>
  <si>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</si>
  <si>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</si>
  <si>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</si>
  <si>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</si>
  <si>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</si>
  <si>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</si>
  <si>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</si>
  <si>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</si>
  <si>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</si>
  <si>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</si>
  <si>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</si>
  <si>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</si>
  <si>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</si>
  <si>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</si>
  <si>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</si>
  <si>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</si>
  <si>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</si>
  <si>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</si>
  <si>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</si>
  <si>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</si>
  <si>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</si>
  <si>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</si>
  <si>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</si>
  <si>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</si>
  <si>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</si>
  <si>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</si>
  <si>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</si>
  <si>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</si>
  <si>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</si>
  <si>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</si>
  <si>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</si>
  <si>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</si>
  <si>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</si>
  <si>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</si>
  <si>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</si>
  <si>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</si>
  <si>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</si>
  <si>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</si>
  <si>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</si>
  <si>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</si>
  <si>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</si>
  <si>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</si>
  <si>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</si>
  <si>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</si>
  <si>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</si>
  <si>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</si>
  <si>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</si>
  <si>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</si>
  <si>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</si>
  <si>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</si>
  <si>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</si>
  <si>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</si>
  <si>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</si>
  <si>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</si>
  <si>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</si>
  <si>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</si>
  <si>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</si>
  <si>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</si>
  <si>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</si>
  <si>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</si>
  <si>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</si>
  <si>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</si>
  <si>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</si>
  <si>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</si>
  <si>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</si>
  <si>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</si>
  <si>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</si>
  <si>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</si>
  <si>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</si>
  <si>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</si>
  <si>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</si>
  <si>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</si>
  <si>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</si>
  <si>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</si>
  <si>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</si>
  <si>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</si>
  <si>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</si>
  <si>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</si>
  <si>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</si>
  <si>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</si>
  <si>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</si>
  <si>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</si>
  <si>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</si>
  <si>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</si>
  <si>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</si>
  <si>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</si>
  <si>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</si>
  <si>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</si>
  <si>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</si>
  <si>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</si>
  <si>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</si>
  <si>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</si>
  <si>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</si>
  <si>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</si>
  <si>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</si>
  <si>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</si>
  <si>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</si>
  <si>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</si>
  <si>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</si>
  <si>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</si>
  <si>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</si>
  <si>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</si>
  <si>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</si>
  <si>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</si>
  <si>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</si>
  <si>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</si>
  <si>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</si>
  <si>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</si>
  <si>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</si>
  <si>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</si>
  <si>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</si>
  <si>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</si>
  <si>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</si>
  <si>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</si>
  <si>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</si>
  <si>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</si>
  <si>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</si>
  <si>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</si>
  <si>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</si>
  <si>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</si>
  <si>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</si>
  <si>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</si>
  <si>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</si>
  <si>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</si>
  <si>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</si>
  <si>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</si>
  <si>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</si>
  <si>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</si>
  <si>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</si>
  <si>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</si>
  <si>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</si>
  <si>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</si>
  <si>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</si>
  <si>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</si>
  <si>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</si>
  <si>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</si>
  <si>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</si>
  <si>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</si>
  <si>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</si>
  <si>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</si>
  <si>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</si>
  <si>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</si>
  <si>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</si>
  <si>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</si>
  <si>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</si>
  <si>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</si>
  <si>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</si>
  <si>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</si>
  <si>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</si>
  <si>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</si>
  <si>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</si>
  <si>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</si>
  <si>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</si>
  <si>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</si>
  <si>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</si>
  <si>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</si>
  <si>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</si>
  <si>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</si>
  <si>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</si>
  <si>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</si>
  <si>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</si>
  <si>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</si>
  <si>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</si>
  <si>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</si>
  <si>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</si>
  <si>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</si>
  <si>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</si>
  <si>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</si>
  <si>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</si>
  <si>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</si>
  <si>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</si>
  <si>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</si>
  <si>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</si>
  <si>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</si>
  <si>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</si>
  <si>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</si>
  <si>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</si>
  <si>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</si>
  <si>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</si>
  <si>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</si>
  <si>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</si>
  <si>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</si>
  <si>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</si>
  <si>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</si>
  <si>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</si>
  <si>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</si>
  <si>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</si>
  <si>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</si>
  <si>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</si>
  <si>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</si>
  <si>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</si>
  <si>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</si>
  <si>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</si>
  <si>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</si>
  <si>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</si>
  <si>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</si>
  <si>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</si>
  <si>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</si>
  <si>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</si>
  <si>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</si>
  <si>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</si>
  <si>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</si>
  <si>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</si>
  <si>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</si>
  <si>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</si>
  <si>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</si>
  <si>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</si>
  <si>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</si>
  <si>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</si>
  <si>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</si>
  <si>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</si>
  <si>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</si>
  <si>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</si>
  <si>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</si>
  <si>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</si>
  <si>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</si>
  <si>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</si>
  <si>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</si>
  <si>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</si>
  <si>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</si>
  <si>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</si>
  <si>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</si>
  <si>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</si>
  <si>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</si>
  <si>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</si>
  <si>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</si>
  <si>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</si>
  <si>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</si>
  <si>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</si>
  <si>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</si>
  <si>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</si>
  <si>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</si>
  <si>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</si>
  <si>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</si>
  <si>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</si>
  <si>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</si>
  <si>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</si>
  <si>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</si>
  <si>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</si>
  <si>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</si>
  <si>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</si>
  <si>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</si>
  <si>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</si>
  <si>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</si>
  <si>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</si>
  <si>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</si>
  <si>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</si>
  <si>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</si>
  <si>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</si>
  <si>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</si>
  <si>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</si>
  <si>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</si>
  <si>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</si>
  <si>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</si>
  <si>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</si>
  <si>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</si>
  <si>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</si>
  <si>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</si>
  <si>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</si>
  <si>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</si>
  <si>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</si>
  <si>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</si>
  <si>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</si>
  <si>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</si>
  <si>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</si>
  <si>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</si>
  <si>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</si>
  <si>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</si>
  <si>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</si>
  <si>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</si>
  <si>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</si>
  <si>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</si>
  <si>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</si>
  <si>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</si>
  <si>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</si>
  <si>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</si>
  <si>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</si>
  <si>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</si>
  <si>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</si>
  <si>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</si>
  <si>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</si>
  <si>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</si>
  <si>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</si>
  <si>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</si>
  <si>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</si>
  <si>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</si>
  <si>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</si>
  <si>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</si>
  <si>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</si>
  <si>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</si>
  <si>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</si>
  <si>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</si>
  <si>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</si>
  <si>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</si>
  <si>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</si>
  <si>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</si>
  <si>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</si>
  <si>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</si>
  <si>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</si>
  <si>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</si>
  <si>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</si>
  <si>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</si>
  <si>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</si>
  <si>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</si>
  <si>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</si>
  <si>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</si>
  <si>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</si>
  <si>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</si>
  <si>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</si>
  <si>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</si>
  <si>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</si>
  <si>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</si>
  <si>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</si>
  <si>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</si>
  <si>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</si>
  <si>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</si>
  <si>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</si>
  <si>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</si>
  <si>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</si>
  <si>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</si>
  <si>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</si>
  <si>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</si>
  <si>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</si>
  <si>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</si>
  <si>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</si>
  <si>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</si>
  <si>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</si>
  <si>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</si>
  <si>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</si>
  <si>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</si>
  <si>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</si>
  <si>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</si>
  <si>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</si>
  <si>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</si>
  <si>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</si>
  <si>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</si>
  <si>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</si>
  <si>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</si>
  <si>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</si>
  <si>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</si>
  <si>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</si>
  <si>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</si>
  <si>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</si>
  <si>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</si>
  <si>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</si>
  <si>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</si>
  <si>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</si>
  <si>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</si>
  <si>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</si>
  <si>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</si>
  <si>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</si>
  <si>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</si>
  <si>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</si>
  <si>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</si>
  <si>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</si>
  <si>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</si>
  <si>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</si>
  <si>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</si>
  <si>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</si>
  <si>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</si>
  <si>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</si>
  <si>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</si>
  <si>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</si>
  <si>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</si>
  <si>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</si>
  <si>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</si>
  <si>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</si>
  <si>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</si>
  <si>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</si>
  <si>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</si>
  <si>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</si>
  <si>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</si>
  <si>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</si>
  <si>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</si>
  <si>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</si>
  <si>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</si>
  <si>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</si>
  <si>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</si>
  <si>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</si>
  <si>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</si>
  <si>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</si>
  <si>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</si>
  <si>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</si>
  <si>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</si>
  <si>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</si>
  <si>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</si>
  <si>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</si>
  <si>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</si>
  <si>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</si>
  <si>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</si>
  <si>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</si>
  <si>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</si>
  <si>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</si>
  <si>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</si>
  <si>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</si>
  <si>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</si>
  <si>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</si>
  <si>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</si>
  <si>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</si>
  <si>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</si>
  <si>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</si>
  <si>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</si>
  <si>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</si>
  <si>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</si>
  <si>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</si>
  <si>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</si>
  <si>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</si>
  <si>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</si>
  <si>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</si>
  <si>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</si>
  <si>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</si>
  <si>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</si>
  <si>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</si>
  <si>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</si>
  <si>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</si>
  <si>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</si>
  <si>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</si>
  <si>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</si>
  <si>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</si>
  <si>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</si>
  <si>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</si>
  <si>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</si>
  <si>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</si>
  <si>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</si>
  <si>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</si>
  <si>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</si>
  <si>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</si>
  <si>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</si>
  <si>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</si>
  <si>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</si>
  <si>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</si>
  <si>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</si>
  <si>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</si>
  <si>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</si>
  <si>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</si>
  <si>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</si>
  <si>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</si>
  <si>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</si>
  <si>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</si>
  <si>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</si>
  <si>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</si>
  <si>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</si>
  <si>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</si>
  <si>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</si>
  <si>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</si>
  <si>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</si>
  <si>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</si>
  <si>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</si>
  <si>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</si>
  <si>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</si>
  <si>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</si>
  <si>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</si>
  <si>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</si>
  <si>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</si>
  <si>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</si>
  <si>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</si>
  <si>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</si>
  <si>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</si>
  <si>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</si>
  <si>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</si>
  <si>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</si>
  <si>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</si>
  <si>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</si>
  <si>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</si>
  <si>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</si>
  <si>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</si>
  <si>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</si>
  <si>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</si>
  <si>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</si>
  <si>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</si>
  <si>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</si>
  <si>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</si>
  <si>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</si>
  <si>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</si>
  <si>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</si>
  <si>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</si>
  <si>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</si>
  <si>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</si>
  <si>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</si>
  <si>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</si>
  <si>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</si>
  <si>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</si>
  <si>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</si>
  <si>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</si>
  <si>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</si>
  <si>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</si>
  <si>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</si>
  <si>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</si>
  <si>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</si>
  <si>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</si>
  <si>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</si>
  <si>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</si>
  <si>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</si>
  <si>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</si>
  <si>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</si>
  <si>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</si>
  <si>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</si>
  <si>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</si>
  <si>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</si>
  <si>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</si>
  <si>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</si>
  <si>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</si>
  <si>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</si>
  <si>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</si>
  <si>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</si>
  <si>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</si>
  <si>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</si>
  <si>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</si>
  <si>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</si>
  <si>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</si>
  <si>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</si>
  <si>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</si>
  <si>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</si>
  <si>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</si>
  <si>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</si>
  <si>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</si>
  <si>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</si>
  <si>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</si>
  <si>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</si>
  <si>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</si>
  <si>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</si>
  <si>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</si>
  <si>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</si>
  <si>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</si>
  <si>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</si>
  <si>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</si>
  <si>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</si>
  <si>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</si>
  <si>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</si>
  <si>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</si>
  <si>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</si>
  <si>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</si>
  <si>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</si>
  <si>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</si>
  <si>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</si>
  <si>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</si>
  <si>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</si>
  <si>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</si>
  <si>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</si>
  <si>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</si>
  <si>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</si>
  <si>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</si>
  <si>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</si>
  <si>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</si>
  <si>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</si>
  <si>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</si>
  <si>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</si>
  <si>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</si>
  <si>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</si>
  <si>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</si>
  <si>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</si>
  <si>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</si>
  <si>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</si>
  <si>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</si>
  <si>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</si>
  <si>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</si>
  <si>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</si>
  <si>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</si>
  <si>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</si>
  <si>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</si>
  <si>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</si>
  <si>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</si>
  <si>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</si>
  <si>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</si>
  <si>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</si>
  <si>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</si>
  <si>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</si>
  <si>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</si>
  <si>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</si>
  <si>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</si>
  <si>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</si>
  <si>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</si>
  <si>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</si>
  <si>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</si>
  <si>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</si>
  <si>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</si>
  <si>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</si>
  <si>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</si>
  <si>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</si>
  <si>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</si>
  <si>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</si>
  <si>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</si>
  <si>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</si>
  <si>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</si>
  <si>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</si>
  <si>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</si>
  <si>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</si>
  <si>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</si>
  <si>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</si>
  <si>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</si>
  <si>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</si>
  <si>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</si>
  <si>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</si>
  <si>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</si>
  <si>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</si>
  <si>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</si>
  <si>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</si>
  <si>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</si>
  <si>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</si>
  <si>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</si>
  <si>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</si>
  <si>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</si>
  <si>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</si>
  <si>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</si>
  <si>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</si>
  <si>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</si>
  <si>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</si>
  <si>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</si>
  <si>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</si>
  <si>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</si>
  <si>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</si>
  <si>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</si>
  <si>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</si>
  <si>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</si>
  <si>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</si>
  <si>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</si>
  <si>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</si>
  <si>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</si>
  <si>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</si>
  <si>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</si>
  <si>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</si>
  <si>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</si>
  <si>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</si>
  <si>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</si>
  <si>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</si>
  <si>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</si>
  <si>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</si>
  <si>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</si>
  <si>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</si>
  <si>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</si>
  <si>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</si>
  <si>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</si>
  <si>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</si>
  <si>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</si>
  <si>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</si>
  <si>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</si>
  <si>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</si>
  <si>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</si>
  <si>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</si>
  <si>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</si>
  <si>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</si>
  <si>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</si>
  <si>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</si>
  <si>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</si>
  <si>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</si>
  <si>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</si>
  <si>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</si>
  <si>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</si>
  <si>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</si>
  <si>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</si>
  <si>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</si>
  <si>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</si>
  <si>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</si>
  <si>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</si>
  <si>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</si>
  <si>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</si>
  <si>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</si>
  <si>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</si>
  <si>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</si>
  <si>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</si>
  <si>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</si>
  <si>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</si>
  <si>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</si>
  <si>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</si>
  <si>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</si>
  <si>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</si>
  <si>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</si>
  <si>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</si>
  <si>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</si>
  <si>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</si>
  <si>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</si>
  <si>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</si>
  <si>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</si>
  <si>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</si>
  <si>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</si>
  <si>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</si>
  <si>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</si>
  <si>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</si>
  <si>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</si>
  <si>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</si>
  <si>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</si>
  <si>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</si>
  <si>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</si>
  <si>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</si>
  <si>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</si>
  <si>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</si>
  <si>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</si>
  <si>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</si>
  <si>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</si>
  <si>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</si>
  <si>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</si>
  <si>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</si>
  <si>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</si>
  <si>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</si>
  <si>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</si>
  <si>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</si>
  <si>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</si>
  <si>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</si>
  <si>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</si>
  <si>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</si>
  <si>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</si>
  <si>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</si>
  <si>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</si>
  <si>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</si>
  <si>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</si>
  <si>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</si>
  <si>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</si>
  <si>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</si>
  <si>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</si>
  <si>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</si>
  <si>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</si>
  <si>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</si>
  <si>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</si>
  <si>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</si>
  <si>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</si>
  <si>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</si>
  <si>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</si>
  <si>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</si>
  <si>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</si>
  <si>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</si>
  <si>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</si>
  <si>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</si>
  <si>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</si>
  <si>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</si>
  <si>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</si>
  <si>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</si>
  <si>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</si>
  <si>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</si>
  <si>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</si>
  <si>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</si>
  <si>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</si>
  <si>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</si>
  <si>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</si>
  <si>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</si>
  <si>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</si>
  <si>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</si>
  <si>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</si>
  <si>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</si>
  <si>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</si>
  <si>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</si>
  <si>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</si>
  <si>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</si>
  <si>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</si>
  <si>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</si>
  <si>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</si>
  <si>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</si>
  <si>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</si>
  <si>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</si>
  <si>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</si>
  <si>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</si>
  <si>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</si>
  <si>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</si>
  <si>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</si>
  <si>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</si>
  <si>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</si>
  <si>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</si>
  <si>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</si>
  <si>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</si>
  <si>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</si>
  <si>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</si>
  <si>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</si>
  <si>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</si>
  <si>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</si>
  <si>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</si>
  <si>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</si>
  <si>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</si>
  <si>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</si>
  <si>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</si>
  <si>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</si>
  <si>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</si>
  <si>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</si>
  <si>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</si>
  <si>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</si>
  <si>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</si>
  <si>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</si>
  <si>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</si>
  <si>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</si>
  <si>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</si>
  <si>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</si>
  <si>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</si>
  <si>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</si>
  <si>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</si>
  <si>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</si>
  <si>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</si>
  <si>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</si>
  <si>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</si>
  <si>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</si>
  <si>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</si>
  <si>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</si>
  <si>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</si>
  <si>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</si>
  <si>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</si>
  <si>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</si>
  <si>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</si>
  <si>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</si>
  <si>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</si>
  <si>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</si>
  <si>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</si>
  <si>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</si>
  <si>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</si>
  <si>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</si>
  <si>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</si>
  <si>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</si>
  <si>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</si>
  <si>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</si>
  <si>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</si>
  <si>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</si>
  <si>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</si>
  <si>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</si>
  <si>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</si>
  <si>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</si>
  <si>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</si>
  <si>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</si>
  <si>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</si>
  <si>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</si>
  <si>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</si>
  <si>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</si>
  <si>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</si>
  <si>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</si>
  <si>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</si>
  <si>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</si>
  <si>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</si>
  <si>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</si>
  <si>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</si>
  <si>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</si>
  <si>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</si>
  <si>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</si>
  <si>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</si>
  <si>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</si>
  <si>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</si>
  <si>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</si>
  <si>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</si>
  <si>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</si>
  <si>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</si>
  <si>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</si>
  <si>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</si>
  <si>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</si>
  <si>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</si>
  <si>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</si>
  <si>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</si>
  <si>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</si>
  <si>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</si>
  <si>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</si>
  <si>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</si>
  <si>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</si>
  <si>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</si>
  <si>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</si>
  <si>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</si>
  <si>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</si>
  <si>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</si>
  <si>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</si>
  <si>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</si>
  <si>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</si>
  <si>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</si>
  <si>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</si>
  <si>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</si>
  <si>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</si>
  <si>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</si>
  <si>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</si>
  <si>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</si>
  <si>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</si>
  <si>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</si>
  <si>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</si>
  <si>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</si>
  <si>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</si>
  <si>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</si>
  <si>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</si>
  <si>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</si>
  <si>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</si>
  <si>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</si>
  <si>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</si>
  <si>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</si>
  <si>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</si>
  <si>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</si>
  <si>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</si>
  <si>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</si>
  <si>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</si>
  <si>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</si>
  <si>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</si>
  <si>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</si>
  <si>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</si>
  <si>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</si>
  <si>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</si>
  <si>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</si>
  <si>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</si>
  <si>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</si>
  <si>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</si>
  <si>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</si>
  <si>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</si>
  <si>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</si>
  <si>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</si>
  <si>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</si>
  <si>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</si>
  <si>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</si>
  <si>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</si>
  <si>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</si>
  <si>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</si>
  <si>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</si>
  <si>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</si>
  <si>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</si>
  <si>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</si>
  <si>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</si>
  <si>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</si>
  <si>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</si>
  <si>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</si>
  <si>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</si>
  <si>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</si>
  <si>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</si>
  <si>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</si>
  <si>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</si>
  <si>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</si>
  <si>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</si>
  <si>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</si>
  <si>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</si>
  <si>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</si>
  <si>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</si>
  <si>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</si>
  <si>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</si>
  <si>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</si>
  <si>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</si>
  <si>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</si>
  <si>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</si>
  <si>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</si>
  <si>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</si>
  <si>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</si>
  <si>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</si>
  <si>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</si>
  <si>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</si>
  <si>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</si>
  <si>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</si>
  <si>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</si>
  <si>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</si>
  <si>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</si>
  <si>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</si>
  <si>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</si>
  <si>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</si>
  <si>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</si>
  <si>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</si>
  <si>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</si>
  <si>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</si>
  <si>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</si>
  <si>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</si>
  <si>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</si>
  <si>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</si>
  <si>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</si>
  <si>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</si>
  <si>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</si>
  <si>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</si>
  <si>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</si>
  <si>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</si>
  <si>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</si>
  <si>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</si>
  <si>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</si>
  <si>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</si>
  <si>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</si>
  <si>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</si>
  <si>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</si>
  <si>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</si>
  <si>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</si>
  <si>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</si>
  <si>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</si>
  <si>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</si>
  <si>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</si>
  <si>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</si>
  <si>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</si>
  <si>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</si>
  <si>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</si>
  <si>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</si>
  <si>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</si>
  <si>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</si>
  <si>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</si>
  <si>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</si>
  <si>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</si>
  <si>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</si>
  <si>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</si>
  <si>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</si>
  <si>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</si>
  <si>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</si>
  <si>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</si>
  <si>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</si>
  <si>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</si>
  <si>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</si>
  <si>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</si>
  <si>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</si>
  <si>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</si>
  <si>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</si>
  <si>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</si>
  <si>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</si>
  <si>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</si>
  <si>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</si>
  <si>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</si>
  <si>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</si>
  <si>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</si>
  <si>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</si>
  <si>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</si>
  <si>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</si>
  <si>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</si>
  <si>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</si>
  <si>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</si>
  <si>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</si>
  <si>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</si>
  <si>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</si>
  <si>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</si>
  <si>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</si>
  <si>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</si>
  <si>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</si>
  <si>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</si>
  <si>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</si>
  <si>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</si>
  <si>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</si>
  <si>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</si>
  <si>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</si>
  <si>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</si>
  <si>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</si>
  <si>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</si>
  <si>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</si>
  <si>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</si>
  <si>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</si>
  <si>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</si>
  <si>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</si>
  <si>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</si>
  <si>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</si>
  <si>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</si>
  <si>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</si>
  <si>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</si>
  <si>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</si>
  <si>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</si>
  <si>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</si>
  <si>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</si>
  <si>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</si>
  <si>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</si>
  <si>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</si>
  <si>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</si>
  <si>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</si>
  <si>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</si>
  <si>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</si>
  <si>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</si>
  <si>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</si>
  <si>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</si>
  <si>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</si>
  <si>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</si>
  <si>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</si>
  <si>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</si>
  <si>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</si>
  <si>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</si>
  <si>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</si>
  <si>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</si>
  <si>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</si>
  <si>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</si>
  <si>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</si>
  <si>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</si>
  <si>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</si>
  <si>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</si>
  <si>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</si>
  <si>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</si>
  <si>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</si>
  <si>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</si>
  <si>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</si>
  <si>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</si>
  <si>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</si>
  <si>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</si>
  <si>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</si>
  <si>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</si>
  <si>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</si>
  <si>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</si>
  <si>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</si>
  <si>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</si>
  <si>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</si>
  <si>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</si>
  <si>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</si>
  <si>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</si>
  <si>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</si>
  <si>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</si>
  <si>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</si>
  <si>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</si>
  <si>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</si>
  <si>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</si>
  <si>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</si>
  <si>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</si>
  <si>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</si>
  <si>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</si>
  <si>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</si>
  <si>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</si>
  <si>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</si>
  <si>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</si>
  <si>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</si>
  <si>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</si>
  <si>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</si>
  <si>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</si>
  <si>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</si>
  <si>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</si>
  <si>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</si>
  <si>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</si>
  <si>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</si>
  <si>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</si>
  <si>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</si>
  <si>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</si>
  <si>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</si>
  <si>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</si>
  <si>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</si>
  <si>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</si>
  <si>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</si>
  <si>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</si>
  <si>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</si>
  <si>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</si>
  <si>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</si>
  <si>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</si>
  <si>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</si>
  <si>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</si>
  <si>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</si>
  <si>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</si>
  <si>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</si>
  <si>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</si>
  <si>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</si>
  <si>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</si>
  <si>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</si>
  <si>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</si>
  <si>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</si>
  <si>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</si>
  <si>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</si>
  <si>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</si>
  <si>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</si>
  <si>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</si>
  <si>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</si>
  <si>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</si>
  <si>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</si>
  <si>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</si>
  <si>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</si>
  <si>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</si>
  <si>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</si>
  <si>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</si>
  <si>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</si>
  <si>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</si>
  <si>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</si>
  <si>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</si>
  <si>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</si>
  <si>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</si>
  <si>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</si>
  <si>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</si>
  <si>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</si>
  <si>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</si>
  <si>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</si>
  <si>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</si>
  <si>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</si>
  <si>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</si>
  <si>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</si>
  <si>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</si>
  <si>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</si>
  <si>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</si>
  <si>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</si>
  <si>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</si>
  <si>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</si>
  <si>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</si>
  <si>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</si>
  <si>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</si>
  <si>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</si>
  <si>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</si>
  <si>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</si>
  <si>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</si>
  <si>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</si>
  <si>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</si>
  <si>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</si>
  <si>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</si>
  <si>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</si>
  <si>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</si>
  <si>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</si>
  <si>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</si>
  <si>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</si>
  <si>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</si>
  <si>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</si>
  <si>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</si>
  <si>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</si>
  <si>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</si>
  <si>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</si>
  <si>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</si>
  <si>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</si>
  <si>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</si>
  <si>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</si>
  <si>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</si>
  <si>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</si>
  <si>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</si>
  <si>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</si>
  <si>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</si>
  <si>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</si>
  <si>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</si>
  <si>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</si>
  <si>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</si>
  <si>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</si>
  <si>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</si>
  <si>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</si>
  <si>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</si>
  <si>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</si>
  <si>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</si>
  <si>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</si>
  <si>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</si>
  <si>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</si>
  <si>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</si>
  <si>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</si>
  <si>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</si>
  <si>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</si>
  <si>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</si>
  <si>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</si>
  <si>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</si>
  <si>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</si>
  <si>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</si>
  <si>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</si>
  <si>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</si>
  <si>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</si>
  <si>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</si>
  <si>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</si>
  <si>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</si>
  <si>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</si>
  <si>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</si>
  <si>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</si>
  <si>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</si>
  <si>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</si>
  <si>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</si>
  <si>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</si>
  <si>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</si>
  <si>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</si>
  <si>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</si>
  <si>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</si>
  <si>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</si>
  <si>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</si>
  <si>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</si>
  <si>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</si>
  <si>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</si>
  <si>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</si>
  <si>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</si>
  <si>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</si>
  <si>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</si>
  <si>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</si>
  <si>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</si>
  <si>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</si>
  <si>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</si>
  <si>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</si>
  <si>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</si>
  <si>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</si>
  <si>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</si>
  <si>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</si>
  <si>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</si>
  <si>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</si>
  <si>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</si>
  <si>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</si>
  <si>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</si>
  <si>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</si>
  <si>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</si>
  <si>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</si>
  <si>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</si>
  <si>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</si>
  <si>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</si>
  <si>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</si>
  <si>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</si>
  <si>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</si>
  <si>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</si>
  <si>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</si>
  <si>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</si>
  <si>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</si>
  <si>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</si>
  <si>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</si>
  <si>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</si>
  <si>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</si>
  <si>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</si>
  <si>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</si>
  <si>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</si>
  <si>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</si>
  <si>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</si>
  <si>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</si>
  <si>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</si>
  <si>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</si>
  <si>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</si>
  <si>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</si>
  <si>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</si>
  <si>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</si>
  <si>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</si>
  <si>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</si>
  <si>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</si>
  <si>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</si>
  <si>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</si>
  <si>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</si>
  <si>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</si>
  <si>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</si>
  <si>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</si>
  <si>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</si>
  <si>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</si>
  <si>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</si>
  <si>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</si>
  <si>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</si>
  <si>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</si>
  <si>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</si>
  <si>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</si>
  <si>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</si>
  <si>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</si>
  <si>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</si>
  <si>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</si>
  <si>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</si>
  <si>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</si>
  <si>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</si>
  <si>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</si>
  <si>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</si>
  <si>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</si>
  <si>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</si>
  <si>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</si>
  <si>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</si>
  <si>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</si>
  <si>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</si>
  <si>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</si>
  <si>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</si>
  <si>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</si>
  <si>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</si>
  <si>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</si>
  <si>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</si>
  <si>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</si>
  <si>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</si>
  <si>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</si>
  <si>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</si>
  <si>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</si>
  <si>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</si>
  <si>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</si>
  <si>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</si>
  <si>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</si>
  <si>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</si>
  <si>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</si>
  <si>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</si>
  <si>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</si>
  <si>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</si>
  <si>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</si>
  <si>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</si>
  <si>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</si>
  <si>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</si>
  <si>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</si>
  <si>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</si>
  <si>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</si>
  <si>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</si>
  <si>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</si>
  <si>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</si>
  <si>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</si>
  <si>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</si>
  <si>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</si>
  <si>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</si>
  <si>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</si>
  <si>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</si>
  <si>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</si>
  <si>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</si>
  <si>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</si>
  <si>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</si>
  <si>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</si>
  <si>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</si>
  <si>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</si>
  <si>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</si>
  <si>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</si>
  <si>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</si>
  <si>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</si>
  <si>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</si>
  <si>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</si>
  <si>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</si>
  <si>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</si>
  <si>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</si>
  <si>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</si>
  <si>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</si>
  <si>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</si>
  <si>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</si>
  <si>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</si>
  <si>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</si>
  <si>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</si>
  <si>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</si>
  <si>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</si>
  <si>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</si>
  <si>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</si>
  <si>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</si>
  <si>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</si>
  <si>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</si>
  <si>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</si>
  <si>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</si>
  <si>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</si>
  <si>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</si>
  <si>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</si>
  <si>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</si>
  <si>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</si>
  <si>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</si>
  <si>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</si>
  <si>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</si>
  <si>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</si>
  <si>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</si>
  <si>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</si>
  <si>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</si>
  <si>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</si>
  <si>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</si>
  <si>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</si>
  <si>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</si>
  <si>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</si>
  <si>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</si>
  <si>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</si>
  <si>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</si>
  <si>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</si>
  <si>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</si>
  <si>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</si>
  <si>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</si>
  <si>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</si>
  <si>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</si>
  <si>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</si>
  <si>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</si>
  <si>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</si>
  <si>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</si>
  <si>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</si>
  <si>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</si>
  <si>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</si>
  <si>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</si>
  <si>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</si>
  <si>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</si>
  <si>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</si>
  <si>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</si>
  <si>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</si>
  <si>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</si>
  <si>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</si>
  <si>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</si>
  <si>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</si>
  <si>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</si>
  <si>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</si>
  <si>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</si>
  <si>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</si>
  <si>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</si>
  <si>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</si>
  <si>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</si>
  <si>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</si>
  <si>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</si>
  <si>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</si>
  <si>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</si>
  <si>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</si>
  <si>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</si>
  <si>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</si>
  <si>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</si>
  <si>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</si>
  <si>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</si>
  <si>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</si>
  <si>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</si>
  <si>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</si>
  <si>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</si>
  <si>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</si>
  <si>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</si>
  <si>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</si>
  <si>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</si>
  <si>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</si>
  <si>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</si>
  <si>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</si>
  <si>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</si>
  <si>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</si>
  <si>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</si>
  <si>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</si>
  <si>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</si>
  <si>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</si>
  <si>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</si>
  <si>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</si>
  <si>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</si>
  <si>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</si>
  <si>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</si>
  <si>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</si>
  <si>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</si>
  <si>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</si>
  <si>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</si>
  <si>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</si>
  <si>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</si>
  <si>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</si>
  <si>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</si>
  <si>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</si>
  <si>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</si>
  <si>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</si>
  <si>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</si>
  <si>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</si>
  <si>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</si>
  <si>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</si>
  <si>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</si>
  <si>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</si>
  <si>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</si>
  <si>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</si>
  <si>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</si>
  <si>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</si>
  <si>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</si>
  <si>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</si>
  <si>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</si>
  <si>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</si>
  <si>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</si>
  <si>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</si>
  <si>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</si>
  <si>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</si>
  <si>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</si>
  <si>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</si>
  <si>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</si>
  <si>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</si>
  <si>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</si>
  <si>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</si>
  <si>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</si>
  <si>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</si>
  <si>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</si>
  <si>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</si>
  <si>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</si>
  <si>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</si>
  <si>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</si>
  <si>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</si>
  <si>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</si>
  <si>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</si>
  <si>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</si>
  <si>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</si>
  <si>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</si>
  <si>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</si>
  <si>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</si>
  <si>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</si>
  <si>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</si>
  <si>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</si>
  <si>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</si>
  <si>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</si>
  <si>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</si>
  <si>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</si>
  <si>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</si>
  <si>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</si>
  <si>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</si>
  <si>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</si>
  <si>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</si>
  <si>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</si>
  <si>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</si>
  <si>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</si>
  <si>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</si>
  <si>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</si>
  <si>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</si>
  <si>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</si>
  <si>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</si>
  <si>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</si>
  <si>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</si>
  <si>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</si>
  <si>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</si>
  <si>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</si>
  <si>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</si>
  <si>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</si>
  <si>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</si>
  <si>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</si>
  <si>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</si>
  <si>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</si>
  <si>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</si>
  <si>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</si>
  <si>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</si>
  <si>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</si>
  <si>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</si>
  <si>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</si>
  <si>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</si>
  <si>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</si>
  <si>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</si>
  <si>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</si>
  <si>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</si>
  <si>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</si>
  <si>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</si>
  <si>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</si>
  <si>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</si>
  <si>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</si>
  <si>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</si>
  <si>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</si>
  <si>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</si>
  <si>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</si>
  <si>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</si>
  <si>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</si>
  <si>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</si>
  <si>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</si>
  <si>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</si>
  <si>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</si>
  <si>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</si>
  <si>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</si>
  <si>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</si>
  <si>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</si>
  <si>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</si>
  <si>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</si>
  <si>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</si>
  <si>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</si>
  <si>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</si>
  <si>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</si>
  <si>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</si>
  <si>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</si>
  <si>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</si>
  <si>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</si>
  <si>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</si>
  <si>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</si>
  <si>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</si>
  <si>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</si>
  <si>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</si>
  <si>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</si>
  <si>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</si>
  <si>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</si>
  <si>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</si>
  <si>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</si>
  <si>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</si>
  <si>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</si>
  <si>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</si>
  <si>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</si>
  <si>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</si>
  <si>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</si>
  <si>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</si>
  <si>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</si>
  <si>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</si>
  <si>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</si>
  <si>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</si>
  <si>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</si>
  <si>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</si>
  <si>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</si>
  <si>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</si>
  <si>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</si>
  <si>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</si>
  <si>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</si>
  <si>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</si>
  <si>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</si>
  <si>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</si>
  <si>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</si>
  <si>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</si>
  <si>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</si>
  <si>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</si>
  <si>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</si>
  <si>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</si>
  <si>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</si>
  <si>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</si>
  <si>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</si>
  <si>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</si>
  <si>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</si>
  <si>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</si>
  <si>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</si>
  <si>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</si>
  <si>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</si>
  <si>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</si>
  <si>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</si>
  <si>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</si>
  <si>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</si>
  <si>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</si>
  <si>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</si>
  <si>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</si>
  <si>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</si>
  <si>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</si>
  <si>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</si>
  <si>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</si>
  <si>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</si>
  <si>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</si>
  <si>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</si>
  <si>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</si>
  <si>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</si>
  <si>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</si>
  <si>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</si>
  <si>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</si>
  <si>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</si>
  <si>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</si>
  <si>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</si>
  <si>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</si>
  <si>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</si>
  <si>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</si>
  <si>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</si>
  <si>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</si>
  <si>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</si>
  <si>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</si>
  <si>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</si>
  <si>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</si>
  <si>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</si>
  <si>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</si>
  <si>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</si>
  <si>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</si>
  <si>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</si>
  <si>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</si>
  <si>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</si>
  <si>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</si>
  <si>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</si>
  <si>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</si>
  <si>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</si>
  <si>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</si>
  <si>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</si>
  <si>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</si>
  <si>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</si>
  <si>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</si>
  <si>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</si>
  <si>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</si>
  <si>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</si>
  <si>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</si>
  <si>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</si>
  <si>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</si>
  <si>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</si>
  <si>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</si>
  <si>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</si>
  <si>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</si>
  <si>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</si>
  <si>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</si>
  <si>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</si>
  <si>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</si>
  <si>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</si>
  <si>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</si>
  <si>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</si>
  <si>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</si>
  <si>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</si>
  <si>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</si>
  <si>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</si>
  <si>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</si>
  <si>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</si>
  <si>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</si>
  <si>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</si>
  <si>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</si>
  <si>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</si>
  <si>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</si>
  <si>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</si>
  <si>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</si>
  <si>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</si>
  <si>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</si>
  <si>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</si>
  <si>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</si>
  <si>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</si>
  <si>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</si>
  <si>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</si>
  <si>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</si>
  <si>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</si>
  <si>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</si>
  <si>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</si>
  <si>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</si>
  <si>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</si>
  <si>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</si>
  <si>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</si>
  <si>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</si>
  <si>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</si>
  <si>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</si>
  <si>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</si>
  <si>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</si>
  <si>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</si>
  <si>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</si>
  <si>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</si>
  <si>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</si>
  <si>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</si>
  <si>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</si>
  <si>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</si>
  <si>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</si>
  <si>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</si>
  <si>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</si>
  <si>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</si>
  <si>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</si>
  <si>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</si>
  <si>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</si>
  <si>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</si>
  <si>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</si>
  <si>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</si>
  <si>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</si>
  <si>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</si>
  <si>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</si>
  <si>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</si>
  <si>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</si>
  <si>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</si>
  <si>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</si>
  <si>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</si>
  <si>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</si>
  <si>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</si>
  <si>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</si>
  <si>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</si>
  <si>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</si>
  <si>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</si>
  <si>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</si>
  <si>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</si>
  <si>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</si>
  <si>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</si>
  <si>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</si>
  <si>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</si>
  <si>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</si>
  <si>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</si>
  <si>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</si>
  <si>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</si>
  <si>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</si>
  <si>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</si>
  <si>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</si>
  <si>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</si>
  <si>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</si>
  <si>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</si>
  <si>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</si>
  <si>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</si>
  <si>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</si>
  <si>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</si>
  <si>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</si>
  <si>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</si>
  <si>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</si>
  <si>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</si>
  <si>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</si>
  <si>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</si>
  <si>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</si>
  <si>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</si>
  <si>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</si>
  <si>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</si>
  <si>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</si>
  <si>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</si>
  <si>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</si>
  <si>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</si>
  <si>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</si>
  <si>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</si>
  <si>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</si>
  <si>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</si>
  <si>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</si>
  <si>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</si>
  <si>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</si>
  <si>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</si>
  <si>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</si>
  <si>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</si>
  <si>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</si>
  <si>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</si>
  <si>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</si>
  <si>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</si>
  <si>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</si>
  <si>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</si>
  <si>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</si>
  <si>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</si>
  <si>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</si>
  <si>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</si>
  <si>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</si>
  <si>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</si>
  <si>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</si>
  <si>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</si>
  <si>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</si>
  <si>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</si>
  <si>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</si>
  <si>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</si>
  <si>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</si>
  <si>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</si>
  <si>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</si>
  <si>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</si>
  <si>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</si>
  <si>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</si>
  <si>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</si>
  <si>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</si>
  <si>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</si>
  <si>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</si>
  <si>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</si>
  <si>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</si>
  <si>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</si>
  <si>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</si>
  <si>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</si>
  <si>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</si>
  <si>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</si>
  <si>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</si>
  <si>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</si>
  <si>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</si>
  <si>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</si>
  <si>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</si>
  <si>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</si>
  <si>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</si>
  <si>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</si>
  <si>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</si>
  <si>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</si>
  <si>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</si>
  <si>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</si>
  <si>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</si>
  <si>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</si>
  <si>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</si>
  <si>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</si>
  <si>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</si>
  <si>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</si>
  <si>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</si>
  <si>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</si>
  <si>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</si>
  <si>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</si>
  <si>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</si>
  <si>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</si>
  <si>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</si>
  <si>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</si>
  <si>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</si>
  <si>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</si>
  <si>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</si>
  <si>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</si>
  <si>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</si>
  <si>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</si>
  <si>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</si>
  <si>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</si>
  <si>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</si>
  <si>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</si>
  <si>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</si>
  <si>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</si>
  <si>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</si>
  <si>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</si>
  <si>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</si>
  <si>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</si>
  <si>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</si>
  <si>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</si>
  <si>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</si>
  <si>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</si>
  <si>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</si>
  <si>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</si>
  <si>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</si>
  <si>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</si>
  <si>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</si>
  <si>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</si>
  <si>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</si>
  <si>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</si>
  <si>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</si>
  <si>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</si>
  <si>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</si>
  <si>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</si>
  <si>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</si>
  <si>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</si>
  <si>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</si>
  <si>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</si>
  <si>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</si>
  <si>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</si>
  <si>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</si>
  <si>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</si>
  <si>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</si>
  <si>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</si>
  <si>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</si>
  <si>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</si>
  <si>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</si>
  <si>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</si>
  <si>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</si>
  <si>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</si>
  <si>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</si>
  <si>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</si>
  <si>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</si>
  <si>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</si>
  <si>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</si>
  <si>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</si>
  <si>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</si>
  <si>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</si>
  <si>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</si>
  <si>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</si>
  <si>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</si>
  <si>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</si>
  <si>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</si>
  <si>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</si>
  <si>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</si>
  <si>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</si>
  <si>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</si>
  <si>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</si>
  <si>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</si>
  <si>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</si>
  <si>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</si>
  <si>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</si>
  <si>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</si>
  <si>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</si>
  <si>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</si>
  <si>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</si>
  <si>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</si>
  <si>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</si>
  <si>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</si>
  <si>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</si>
  <si>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</si>
  <si>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</si>
  <si>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</si>
  <si>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</si>
  <si>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</si>
  <si>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</si>
  <si>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</si>
  <si>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</si>
  <si>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</si>
  <si>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</si>
  <si>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</si>
  <si>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</si>
  <si>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</si>
  <si>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</si>
  <si>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</si>
  <si>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</si>
  <si>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</si>
  <si>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</si>
  <si>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</si>
  <si>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</si>
  <si>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</si>
  <si>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</si>
  <si>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</si>
  <si>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</si>
  <si>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</si>
  <si>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</si>
  <si>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</si>
  <si>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</si>
  <si>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</si>
  <si>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</si>
  <si>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</si>
  <si>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</si>
  <si>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</si>
  <si>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</si>
  <si>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</si>
  <si>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</si>
  <si>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</si>
  <si>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</si>
  <si>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</si>
  <si>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</si>
  <si>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</si>
  <si>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</si>
  <si>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</si>
  <si>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</si>
  <si>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</si>
  <si>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</si>
  <si>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</si>
  <si>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</si>
  <si>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</si>
  <si>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</si>
  <si>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</si>
  <si>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</si>
  <si>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</si>
  <si>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</si>
  <si>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</si>
  <si>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</si>
  <si>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</si>
  <si>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</si>
  <si>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</si>
  <si>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</si>
  <si>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</si>
  <si>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</si>
  <si>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</si>
  <si>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</si>
  <si>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</si>
  <si>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</si>
  <si>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</si>
  <si>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</si>
  <si>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</si>
  <si>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</si>
  <si>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</si>
  <si>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</si>
  <si>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</si>
  <si>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</si>
  <si>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</si>
  <si>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</si>
  <si>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</si>
  <si>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</si>
  <si>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</si>
  <si>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</si>
  <si>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</si>
  <si>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</si>
  <si>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</si>
  <si>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</si>
  <si>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</si>
  <si>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</si>
  <si>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</si>
  <si>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</si>
  <si>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</si>
  <si>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</si>
  <si>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</si>
  <si>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</si>
  <si>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</si>
  <si>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</si>
  <si>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</si>
  <si>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</si>
  <si>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</si>
  <si>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</si>
  <si>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</si>
  <si>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</si>
  <si>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</si>
  <si>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</si>
  <si>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</si>
  <si>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</si>
  <si>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</si>
  <si>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</si>
  <si>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</si>
  <si>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</si>
  <si>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</si>
  <si>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</si>
  <si>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</si>
  <si>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</si>
  <si>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</si>
  <si>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</si>
  <si>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</si>
  <si>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</si>
  <si>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</si>
  <si>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</si>
  <si>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</si>
  <si>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</si>
  <si>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</si>
  <si>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</si>
  <si>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</si>
  <si>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</si>
  <si>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</si>
  <si>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</si>
  <si>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</si>
  <si>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</si>
  <si>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</si>
  <si>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</si>
  <si>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</si>
  <si>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</si>
  <si>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</si>
  <si>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</si>
  <si>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</si>
  <si>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</si>
  <si>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</si>
  <si>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</si>
  <si>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</si>
  <si>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</si>
  <si>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</si>
  <si>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</si>
  <si>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</si>
  <si>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</si>
  <si>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</si>
  <si>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</si>
  <si>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</si>
  <si>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</si>
  <si>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</si>
  <si>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</si>
  <si>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</si>
  <si>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</si>
  <si>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</si>
  <si>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</si>
  <si>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</si>
  <si>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</si>
  <si>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</si>
  <si>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</si>
  <si>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</si>
  <si>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</si>
  <si>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</si>
  <si>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</si>
  <si>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</si>
  <si>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</si>
  <si>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</si>
  <si>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</si>
  <si>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</si>
  <si>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</si>
  <si>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</si>
  <si>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</si>
  <si>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</si>
  <si>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</si>
  <si>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</si>
  <si>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</si>
  <si>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</si>
  <si>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</si>
  <si>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</si>
  <si>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</si>
  <si>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</si>
  <si>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</si>
  <si>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</si>
  <si>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</si>
  <si>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</si>
  <si>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</si>
  <si>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</si>
  <si>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</si>
  <si>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</si>
  <si>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</si>
  <si>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</si>
  <si>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</si>
  <si>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</si>
  <si>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</si>
  <si>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</si>
  <si>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</si>
  <si>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</si>
  <si>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</si>
  <si>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</si>
  <si>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</si>
  <si>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</si>
  <si>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</si>
  <si>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</si>
  <si>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</si>
  <si>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</si>
  <si>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</si>
  <si>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</si>
  <si>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</si>
  <si>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</si>
  <si>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</si>
  <si>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</si>
  <si>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</si>
  <si>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</si>
  <si>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</si>
  <si>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</si>
  <si>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</si>
  <si>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</si>
  <si>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</si>
  <si>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</si>
  <si>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</si>
  <si>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</si>
  <si>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</si>
  <si>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</si>
  <si>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</si>
  <si>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</si>
  <si>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</si>
  <si>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</si>
  <si>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</si>
  <si>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</si>
  <si>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</si>
  <si>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</si>
  <si>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</si>
  <si>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</si>
  <si>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</si>
  <si>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</si>
  <si>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</si>
  <si>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</si>
  <si>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</si>
  <si>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</si>
  <si>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</si>
  <si>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</si>
  <si>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</si>
  <si>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</si>
  <si>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</si>
  <si>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</si>
  <si>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</si>
  <si>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</si>
  <si>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</si>
  <si>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</si>
  <si>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</si>
  <si>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</si>
  <si>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</si>
  <si>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</si>
  <si>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</si>
  <si>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</si>
  <si>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</si>
  <si>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</si>
  <si>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</si>
  <si>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</si>
  <si>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</si>
  <si>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</si>
  <si>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</si>
  <si>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</si>
  <si>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</si>
  <si>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</si>
  <si>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</si>
  <si>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</si>
  <si>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</si>
  <si>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</si>
  <si>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</si>
  <si>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</si>
  <si>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</si>
  <si>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</si>
  <si>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</si>
  <si>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</si>
  <si>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</si>
  <si>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</si>
  <si>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</si>
  <si>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</si>
  <si>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</si>
  <si>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</si>
  <si>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</si>
  <si>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</si>
  <si>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</si>
  <si>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</si>
  <si>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</si>
  <si>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</si>
  <si>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</si>
  <si>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</si>
  <si>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</si>
  <si>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</si>
  <si>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</si>
  <si>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</si>
  <si>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</si>
  <si>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</si>
  <si>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</si>
  <si>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</si>
  <si>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</si>
  <si>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</si>
  <si>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</si>
  <si>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</si>
  <si>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</si>
  <si>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</si>
  <si>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</si>
  <si>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</si>
  <si>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</si>
  <si>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</si>
  <si>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</si>
  <si>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</si>
  <si>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</si>
  <si>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</si>
  <si>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</si>
  <si>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</si>
  <si>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</si>
  <si>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</si>
  <si>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</si>
  <si>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</si>
  <si>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</si>
  <si>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</si>
  <si>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</si>
  <si>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</si>
  <si>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</si>
  <si>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</si>
  <si>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</si>
  <si>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</si>
  <si>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</si>
  <si>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</si>
  <si>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</si>
  <si>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</si>
  <si>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</si>
  <si>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</si>
  <si>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</si>
  <si>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</si>
  <si>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</si>
  <si>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</si>
  <si>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</si>
  <si>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</si>
  <si>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</si>
  <si>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</si>
  <si>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</si>
  <si>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</si>
  <si>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</si>
  <si>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</si>
  <si>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</si>
  <si>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</si>
  <si>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</si>
  <si>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</si>
  <si>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</si>
  <si>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</si>
  <si>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</si>
  <si>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</si>
  <si>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</si>
  <si>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</si>
  <si>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</si>
  <si>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</si>
  <si>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</si>
  <si>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</si>
  <si>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</si>
  <si>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</si>
  <si>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</si>
  <si>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</si>
  <si>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</si>
  <si>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</si>
  <si>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</si>
  <si>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</si>
  <si>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</si>
  <si>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</si>
  <si>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</si>
  <si>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</si>
  <si>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</si>
  <si>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</si>
  <si>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</si>
  <si>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</si>
  <si>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</si>
  <si>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</si>
  <si>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</si>
  <si>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</si>
  <si>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</si>
  <si>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</si>
  <si>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</si>
  <si>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</si>
  <si>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</si>
  <si>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</si>
  <si>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</si>
  <si>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</si>
  <si>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</si>
  <si>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</si>
  <si>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</si>
  <si>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</si>
  <si>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</si>
  <si>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</si>
  <si>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</si>
  <si>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</si>
  <si>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</si>
  <si>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</si>
  <si>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</si>
  <si>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</si>
  <si>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</si>
  <si>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</si>
  <si>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</si>
  <si>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</si>
  <si>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</si>
  <si>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</si>
  <si>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</si>
  <si>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</si>
  <si>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</si>
  <si>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</si>
  <si>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</si>
  <si>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</si>
  <si>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</si>
  <si>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</si>
  <si>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</si>
  <si>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</si>
  <si>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</si>
  <si>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</si>
  <si>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</si>
  <si>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</si>
  <si>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</si>
  <si>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</si>
  <si>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</si>
  <si>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</si>
  <si>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</si>
  <si>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</si>
  <si>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</si>
  <si>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</si>
  <si>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</si>
  <si>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</si>
  <si>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</si>
  <si>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</si>
  <si>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</si>
  <si>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</si>
  <si>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</si>
  <si>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</si>
  <si>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</si>
  <si>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</si>
  <si>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</si>
  <si>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</si>
  <si>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</si>
  <si>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</si>
  <si>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</si>
  <si>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</si>
  <si>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</si>
  <si>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</si>
  <si>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</si>
  <si>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</si>
  <si>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</si>
  <si>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</si>
  <si>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</si>
  <si>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</si>
  <si>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</si>
  <si>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</si>
  <si>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</si>
  <si>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</si>
  <si>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</si>
  <si>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</si>
  <si>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</si>
  <si>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</si>
  <si>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</si>
  <si>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</si>
  <si>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</si>
  <si>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</si>
  <si>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</si>
  <si>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</si>
  <si>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</si>
  <si>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</si>
  <si>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</si>
  <si>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</si>
  <si>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</si>
  <si>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</si>
  <si>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</si>
  <si>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</si>
  <si>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</si>
  <si>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</si>
  <si>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</si>
  <si>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</si>
  <si>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</si>
  <si>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</si>
  <si>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</si>
  <si>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</si>
  <si>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</si>
  <si>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</si>
  <si>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</si>
  <si>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</si>
  <si>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</si>
  <si>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</si>
  <si>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</si>
  <si>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</si>
  <si>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</si>
  <si>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</si>
  <si>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</si>
  <si>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</si>
  <si>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</si>
  <si>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</si>
  <si>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</si>
  <si>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</si>
  <si>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</si>
  <si>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</si>
  <si>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</si>
  <si>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</si>
  <si>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</si>
  <si>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</si>
  <si>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</si>
  <si>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</si>
  <si>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</si>
  <si>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</si>
  <si>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</si>
  <si>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</si>
  <si>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</si>
  <si>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</si>
  <si>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</si>
  <si>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</si>
  <si>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</si>
  <si>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</si>
  <si>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</si>
  <si>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</si>
  <si>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</si>
  <si>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</si>
  <si>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</si>
  <si>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</si>
  <si>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</si>
  <si>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</si>
  <si>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</si>
  <si>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</si>
  <si>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</si>
  <si>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</si>
  <si>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</si>
  <si>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</si>
  <si>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</si>
  <si>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</si>
  <si>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</si>
  <si>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</si>
  <si>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</si>
  <si>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</si>
  <si>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</si>
  <si>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</si>
  <si>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</si>
  <si>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</si>
  <si>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</si>
  <si>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</si>
  <si>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</si>
  <si>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</si>
  <si>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</si>
  <si>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</si>
  <si>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</si>
  <si>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</si>
  <si>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</si>
  <si>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</si>
  <si>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</si>
  <si>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</si>
  <si>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</si>
  <si>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</si>
  <si>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</si>
  <si>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</si>
  <si>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</si>
  <si>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</si>
  <si>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</si>
  <si>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</si>
  <si>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</si>
  <si>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</si>
  <si>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</si>
  <si>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</si>
  <si>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</si>
  <si>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</si>
  <si>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</si>
  <si>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</si>
  <si>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</si>
  <si>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</si>
  <si>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</si>
  <si>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</si>
  <si>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</si>
  <si>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</si>
  <si>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</si>
  <si>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</si>
  <si>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</si>
  <si>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</si>
  <si>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</si>
  <si>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</si>
  <si>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</si>
  <si>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</si>
  <si>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</si>
  <si>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</si>
  <si>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</si>
  <si>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</si>
  <si>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</si>
  <si>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</si>
  <si>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</si>
  <si>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</si>
  <si>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</si>
  <si>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</si>
  <si>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</si>
  <si>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</si>
  <si>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</si>
  <si>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</si>
  <si>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</si>
  <si>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</si>
  <si>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</si>
  <si>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</si>
  <si>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</si>
  <si>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</si>
  <si>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</si>
  <si>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</si>
  <si>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</si>
  <si>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</si>
  <si>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</si>
  <si>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</si>
  <si>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</si>
  <si>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</si>
  <si>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</si>
  <si>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</si>
  <si>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</si>
  <si>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</si>
  <si>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</si>
  <si>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</si>
  <si>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</si>
  <si>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</si>
  <si>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</si>
  <si>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</si>
  <si>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</si>
  <si>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</si>
  <si>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</si>
  <si>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</si>
  <si>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</si>
  <si>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</si>
  <si>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</si>
  <si>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</si>
  <si>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</si>
  <si>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</si>
  <si>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</si>
  <si>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</si>
  <si>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</si>
  <si>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</si>
  <si>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</si>
  <si>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</si>
  <si>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</si>
  <si>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</si>
  <si>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</si>
  <si>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</si>
  <si>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</si>
  <si>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</si>
  <si>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</si>
  <si>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</si>
  <si>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</si>
  <si>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</si>
  <si>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</si>
  <si>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</si>
  <si>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</si>
  <si>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</si>
  <si>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</si>
  <si>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</si>
  <si>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</si>
  <si>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</si>
  <si>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</si>
  <si>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</si>
  <si>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</si>
  <si>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</si>
  <si>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</si>
  <si>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</si>
  <si>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</si>
  <si>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</si>
  <si>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</si>
  <si>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</si>
  <si>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</si>
  <si>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</si>
  <si>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</si>
  <si>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</si>
  <si>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</si>
  <si>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</si>
  <si>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</si>
  <si>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</si>
  <si>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</si>
  <si>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</si>
  <si>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</si>
  <si>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</si>
  <si>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</si>
  <si>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</si>
  <si>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</si>
  <si>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</si>
  <si>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</si>
  <si>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</si>
  <si>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</si>
  <si>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</si>
  <si>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</si>
  <si>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</si>
  <si>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</si>
  <si>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</si>
  <si>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</si>
  <si>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</si>
  <si>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</si>
  <si>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</si>
  <si>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</si>
  <si>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</si>
  <si>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</si>
  <si>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</si>
  <si>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</si>
  <si>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</si>
  <si>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</si>
  <si>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</si>
  <si>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</si>
  <si>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</si>
  <si>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</si>
  <si>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</si>
  <si>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</si>
  <si>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</si>
  <si>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</si>
  <si>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</si>
  <si>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</si>
  <si>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</si>
  <si>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</si>
  <si>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</si>
  <si>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</si>
  <si>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</si>
  <si>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</si>
  <si>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</si>
  <si>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</si>
  <si>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</si>
  <si>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</si>
  <si>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</si>
  <si>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</si>
  <si>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</si>
  <si>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</si>
  <si>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</si>
  <si>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</si>
  <si>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</si>
  <si>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</si>
  <si>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</si>
  <si>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</si>
  <si>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</si>
  <si>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</si>
  <si>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</si>
  <si>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</si>
  <si>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</si>
  <si>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</si>
  <si>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</si>
  <si>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</si>
  <si>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</si>
  <si>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</si>
  <si>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</si>
  <si>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</si>
  <si>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</si>
  <si>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</si>
  <si>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</si>
  <si>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</si>
  <si>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</si>
  <si>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</si>
  <si>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</si>
  <si>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</si>
  <si>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</si>
  <si>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</si>
  <si>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</si>
  <si>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</si>
  <si>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</si>
  <si>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</si>
  <si>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</si>
  <si>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</si>
  <si>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</si>
  <si>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</si>
  <si>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</si>
  <si>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</si>
  <si>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</si>
  <si>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</si>
  <si>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</si>
  <si>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</si>
  <si>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</si>
  <si>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</si>
  <si>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</si>
  <si>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</si>
  <si>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</si>
  <si>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</si>
  <si>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</si>
  <si>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</si>
  <si>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</si>
  <si>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</si>
  <si>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</si>
  <si>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</si>
  <si>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</si>
  <si>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</si>
  <si>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</si>
  <si>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</si>
  <si>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</si>
  <si>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</si>
  <si>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</si>
  <si>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</si>
  <si>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</si>
  <si>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</si>
  <si>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</si>
  <si>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</si>
  <si>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</si>
  <si>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</si>
  <si>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</si>
  <si>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</si>
  <si>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</si>
  <si>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</si>
  <si>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</si>
  <si>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</si>
  <si>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</si>
  <si>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</si>
  <si>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</si>
  <si>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</si>
  <si>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</si>
  <si>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</si>
  <si>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</si>
  <si>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</si>
  <si>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</si>
  <si>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</si>
  <si>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</si>
  <si>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</si>
  <si>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</si>
  <si>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</si>
  <si>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</si>
  <si>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</si>
  <si>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</si>
  <si>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</si>
  <si>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</si>
  <si>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</si>
  <si>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</si>
  <si>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</si>
  <si>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</si>
  <si>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</si>
  <si>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</si>
  <si>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</si>
  <si>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</si>
  <si>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</si>
  <si>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</si>
  <si>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</si>
  <si>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</si>
  <si>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</si>
  <si>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</si>
  <si>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</si>
  <si>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</si>
  <si>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</si>
  <si>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</si>
  <si>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</si>
  <si>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</si>
  <si>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</si>
  <si>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</si>
  <si>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</si>
  <si>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</si>
  <si>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</si>
  <si>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</si>
  <si>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</si>
  <si>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</si>
  <si>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</si>
  <si>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</si>
  <si>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</si>
  <si>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</si>
  <si>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</si>
  <si>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</si>
  <si>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</si>
  <si>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</si>
  <si>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</si>
  <si>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</si>
  <si>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</si>
  <si>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</si>
  <si>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</si>
  <si>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</si>
  <si>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</si>
  <si>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</si>
  <si>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</si>
  <si>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</si>
  <si>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</si>
  <si>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</si>
  <si>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</si>
  <si>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</si>
  <si>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</si>
  <si>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</si>
  <si>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</si>
  <si>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</si>
  <si>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</si>
  <si>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</si>
  <si>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</si>
  <si>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</si>
  <si>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</si>
  <si>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</si>
  <si>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</si>
  <si>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</si>
  <si>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</si>
  <si>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</si>
  <si>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</si>
  <si>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</si>
  <si>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</si>
  <si>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</si>
  <si>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</si>
  <si>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</si>
  <si>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</si>
  <si>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</si>
  <si>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</si>
  <si>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</si>
  <si>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</si>
  <si>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</si>
  <si>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</si>
  <si>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</si>
  <si>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</si>
  <si>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</si>
  <si>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</si>
  <si>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</si>
  <si>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</si>
  <si>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</si>
  <si>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</si>
  <si>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</si>
  <si>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</si>
  <si>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</si>
  <si>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</si>
  <si>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</si>
  <si>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</si>
  <si>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</si>
  <si>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</si>
  <si>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</si>
  <si>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</si>
  <si>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</si>
  <si>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</si>
  <si>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</si>
  <si>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</si>
  <si>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</si>
  <si>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</si>
  <si>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</si>
  <si>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</si>
  <si>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</si>
  <si>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</si>
  <si>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</si>
  <si>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</si>
  <si>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</si>
  <si>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</si>
  <si>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</si>
  <si>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</si>
  <si>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</si>
  <si>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</si>
  <si>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</si>
  <si>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</si>
  <si>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</si>
  <si>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</si>
  <si>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</si>
  <si>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</si>
  <si>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</si>
  <si>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</si>
  <si>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</si>
  <si>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</si>
  <si>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</si>
  <si>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</si>
  <si>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</si>
  <si>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</si>
  <si>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</si>
  <si>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</si>
  <si>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</si>
  <si>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</si>
  <si>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</si>
  <si>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</si>
  <si>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</si>
  <si>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</si>
  <si>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</si>
  <si>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</si>
  <si>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</si>
  <si>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</si>
  <si>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</si>
  <si>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</si>
  <si>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</si>
  <si>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</si>
  <si>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</si>
  <si>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</si>
  <si>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</si>
  <si>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</si>
  <si>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</si>
  <si>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</si>
  <si>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</si>
  <si>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</si>
  <si>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</si>
  <si>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</si>
  <si>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</si>
  <si>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</si>
  <si>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</si>
  <si>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</si>
  <si>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</si>
  <si>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</si>
  <si>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</si>
  <si>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</si>
  <si>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</si>
  <si>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</si>
  <si>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</si>
  <si>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</si>
  <si>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</si>
  <si>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</si>
  <si>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</si>
  <si>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</si>
  <si>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</si>
  <si>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</si>
  <si>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</si>
  <si>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</si>
  <si>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</si>
  <si>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</si>
  <si>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</si>
  <si>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</si>
  <si>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</si>
  <si>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</si>
  <si>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</si>
  <si>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</si>
  <si>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</si>
  <si>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</si>
  <si>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</si>
  <si>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</si>
  <si>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</si>
  <si>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</si>
  <si>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</si>
  <si>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</si>
  <si>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</si>
  <si>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</si>
  <si>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</si>
  <si>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</si>
  <si>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</si>
  <si>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</si>
  <si>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</si>
  <si>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</si>
  <si>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</si>
  <si>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</si>
  <si>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</si>
  <si>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</si>
  <si>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</si>
  <si>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</si>
  <si>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</si>
  <si>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</si>
  <si>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</si>
  <si>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</si>
  <si>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</si>
  <si>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</si>
  <si>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</si>
  <si>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</si>
  <si>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</si>
  <si>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</si>
  <si>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</si>
  <si>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</si>
  <si>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</si>
  <si>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</si>
  <si>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</si>
  <si>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</si>
  <si>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</si>
  <si>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</si>
  <si>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</si>
  <si>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</si>
  <si>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</si>
  <si>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</si>
  <si>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</si>
  <si>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</si>
  <si>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</si>
  <si>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</si>
  <si>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</si>
  <si>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</si>
  <si>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</si>
  <si>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</si>
  <si>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</si>
  <si>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</si>
  <si>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</si>
  <si>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</si>
  <si>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</si>
  <si>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</si>
  <si>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</si>
  <si>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</si>
  <si>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</si>
  <si>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</si>
  <si>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</si>
  <si>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</si>
  <si>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</si>
  <si>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</si>
  <si>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</si>
  <si>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</si>
  <si>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</si>
  <si>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</si>
  <si>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</si>
  <si>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</si>
  <si>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</si>
  <si>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</si>
  <si>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</si>
  <si>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</si>
  <si>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</si>
  <si>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</si>
  <si>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</si>
  <si>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</si>
  <si>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</si>
  <si>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</si>
  <si>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</si>
  <si>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</si>
  <si>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</si>
  <si>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</si>
  <si>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</si>
  <si>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</si>
  <si>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</si>
  <si>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</si>
  <si>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</si>
  <si>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</si>
  <si>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</si>
  <si>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</si>
  <si>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</si>
  <si>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</si>
  <si>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</si>
  <si>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</si>
  <si>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</si>
  <si>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</si>
  <si>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</si>
  <si>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</si>
  <si>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</si>
  <si>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</si>
  <si>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</si>
  <si>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</si>
  <si>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</si>
  <si>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</si>
  <si>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</si>
  <si>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</si>
  <si>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</si>
  <si>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</si>
  <si>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</si>
  <si>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</si>
  <si>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</si>
  <si>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</si>
  <si>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</si>
  <si>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</si>
  <si>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</si>
  <si>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</si>
  <si>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</si>
  <si>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</si>
  <si>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</si>
  <si>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</si>
  <si>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</si>
  <si>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</si>
  <si>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</si>
  <si>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</si>
  <si>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</si>
  <si>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</si>
  <si>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</si>
  <si>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</si>
  <si>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</si>
  <si>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</si>
  <si>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</si>
  <si>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</si>
  <si>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</si>
  <si>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</si>
  <si>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</si>
  <si>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</si>
  <si>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</si>
  <si>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</si>
  <si>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</si>
  <si>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</si>
  <si>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</si>
  <si>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</si>
  <si>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</si>
  <si>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</si>
  <si>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</si>
  <si>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</si>
  <si>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</si>
  <si>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</si>
  <si>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</si>
  <si>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</si>
  <si>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</si>
  <si>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</si>
  <si>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</si>
  <si>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</si>
  <si>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</si>
  <si>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</si>
  <si>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</si>
  <si>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</si>
  <si>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</si>
  <si>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</si>
  <si>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</si>
  <si>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</si>
  <si>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</si>
  <si>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</si>
  <si>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</si>
  <si>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</si>
  <si>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</si>
  <si>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</si>
  <si>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</si>
  <si>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</si>
  <si>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</si>
  <si>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</si>
  <si>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</si>
  <si>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</si>
  <si>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</si>
  <si>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</si>
  <si>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</si>
  <si>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</si>
  <si>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</si>
  <si>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</si>
  <si>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</si>
  <si>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</si>
  <si>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</si>
  <si>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</si>
  <si>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</si>
  <si>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</si>
  <si>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</si>
  <si>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</si>
  <si>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</si>
  <si>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</si>
  <si>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</si>
  <si>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</si>
  <si>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</si>
  <si>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</si>
  <si>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</si>
  <si>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</si>
  <si>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</si>
  <si>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</si>
  <si>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</si>
  <si>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</si>
  <si>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</si>
  <si>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</si>
  <si>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</si>
  <si>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</si>
  <si>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</si>
  <si>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</si>
  <si>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</si>
  <si>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</si>
  <si>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</si>
  <si>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</si>
  <si>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</si>
  <si>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</si>
  <si>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</si>
  <si>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</si>
  <si>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</si>
  <si>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</si>
  <si>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</si>
  <si>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</si>
  <si>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</si>
  <si>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</si>
  <si>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</si>
  <si>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</si>
  <si>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</si>
  <si>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</si>
  <si>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</si>
  <si>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</si>
  <si>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</si>
  <si>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</si>
  <si>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</si>
  <si>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</si>
  <si>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</si>
  <si>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</si>
  <si>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</si>
  <si>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</si>
  <si>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</si>
  <si>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</si>
  <si>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</si>
  <si>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</si>
  <si>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</si>
  <si>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</si>
  <si>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</si>
  <si>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</si>
  <si>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</si>
  <si>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</si>
  <si>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</si>
  <si>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</si>
  <si>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</si>
  <si>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</si>
  <si>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</si>
  <si>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</si>
  <si>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</si>
  <si>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</si>
  <si>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</si>
  <si>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</si>
  <si>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</si>
  <si>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</si>
  <si>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</si>
  <si>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</si>
  <si>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</si>
  <si>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</si>
  <si>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</si>
  <si>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</si>
  <si>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</si>
  <si>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</si>
  <si>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</si>
  <si>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</si>
  <si>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</si>
  <si>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</si>
  <si>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</si>
  <si>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</si>
  <si>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</si>
  <si>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</si>
  <si>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</si>
  <si>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</si>
  <si>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</si>
  <si>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</si>
  <si>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</si>
  <si>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</si>
  <si>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</si>
  <si>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</si>
  <si>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</si>
  <si>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</si>
  <si>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</si>
  <si>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</si>
  <si>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</si>
  <si>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</si>
  <si>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</si>
  <si>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</si>
  <si>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</si>
  <si>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</si>
  <si>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</si>
  <si>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</si>
  <si>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</si>
  <si>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</si>
  <si>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</si>
  <si>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</si>
  <si>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</si>
  <si>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</si>
  <si>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</si>
  <si>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</si>
  <si>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</si>
  <si>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</si>
  <si>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</si>
  <si>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</si>
  <si>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</si>
  <si>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</si>
  <si>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</si>
  <si>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</si>
  <si>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</si>
  <si>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</si>
  <si>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</si>
  <si>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</si>
  <si>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</si>
  <si>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</si>
  <si>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</si>
  <si>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</si>
  <si>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</si>
  <si>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</si>
  <si>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</si>
  <si>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</si>
  <si>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</si>
  <si>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</si>
  <si>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</si>
  <si>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</si>
  <si>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</si>
  <si>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</si>
  <si>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</si>
  <si>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</si>
  <si>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</si>
  <si>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</si>
  <si>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</si>
  <si>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</si>
  <si>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</si>
  <si>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</si>
  <si>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</si>
  <si>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</si>
  <si>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</si>
  <si>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</si>
  <si>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</si>
  <si>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</si>
  <si>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</si>
  <si>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</si>
  <si>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</si>
  <si>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</si>
  <si>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</si>
  <si>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</si>
  <si>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</si>
  <si>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</si>
  <si>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</si>
  <si>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</si>
  <si>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</si>
  <si>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</si>
  <si>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</si>
  <si>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</si>
  <si>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</si>
  <si>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</si>
  <si>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</si>
  <si>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</si>
  <si>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</si>
  <si>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</si>
  <si>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</si>
  <si>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</si>
  <si>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</si>
  <si>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</si>
  <si>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</si>
  <si>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</si>
  <si>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</si>
  <si>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</si>
  <si>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</si>
  <si>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</si>
  <si>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</si>
  <si>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</si>
  <si>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</si>
  <si>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</si>
  <si>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</si>
  <si>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</si>
  <si>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</si>
  <si>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</si>
  <si>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</si>
  <si>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</si>
  <si>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</si>
  <si>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</si>
  <si>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</si>
  <si>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</si>
  <si>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</si>
  <si>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</si>
  <si>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</si>
  <si>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</si>
  <si>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</si>
  <si>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</si>
  <si>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</si>
  <si>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</si>
  <si>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</si>
  <si>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</si>
  <si>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</si>
  <si>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</si>
  <si>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</si>
  <si>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</si>
  <si>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</si>
  <si>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</si>
  <si>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</si>
  <si>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</si>
  <si>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</si>
  <si>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</si>
  <si>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</si>
  <si>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</si>
  <si>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</si>
  <si>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</si>
  <si>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</si>
  <si>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</si>
  <si>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</si>
  <si>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</si>
  <si>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</si>
  <si>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</si>
  <si>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</si>
  <si>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</si>
  <si>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</si>
  <si>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</si>
  <si>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</si>
  <si>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</si>
  <si>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</si>
  <si>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</si>
  <si>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</si>
  <si>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</si>
  <si>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</si>
  <si>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</si>
  <si>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</si>
  <si>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</si>
  <si>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</si>
  <si>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</si>
  <si>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</si>
  <si>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</si>
  <si>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</si>
  <si>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</si>
  <si>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</si>
  <si>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</si>
  <si>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</si>
  <si>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</si>
  <si>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</si>
  <si>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</si>
  <si>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</si>
  <si>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</si>
  <si>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</si>
  <si>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</si>
  <si>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</si>
  <si>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</si>
  <si>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</si>
  <si>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</si>
  <si>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</si>
  <si>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</si>
  <si>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</si>
  <si>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</si>
  <si>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</si>
  <si>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</si>
  <si>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</si>
  <si>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</si>
  <si>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</si>
  <si>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</si>
  <si>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</si>
  <si>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</si>
  <si>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</si>
  <si>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</si>
  <si>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</si>
  <si>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</si>
  <si>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</si>
  <si>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</si>
  <si>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</si>
  <si>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</si>
  <si>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</si>
  <si>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</si>
  <si>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</si>
  <si>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</si>
  <si>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</si>
  <si>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</si>
  <si>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</si>
  <si>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</si>
  <si>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</si>
  <si>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</si>
  <si>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</si>
  <si>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</si>
  <si>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</si>
  <si>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</si>
  <si>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</si>
  <si>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</si>
  <si>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</si>
  <si>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</si>
  <si>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</si>
  <si>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</si>
  <si>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</si>
  <si>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</si>
  <si>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</si>
  <si>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</si>
  <si>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</si>
  <si>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</si>
  <si>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</si>
  <si>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</si>
  <si>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</si>
  <si>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</si>
  <si>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</si>
  <si>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</si>
  <si>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</si>
  <si>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</si>
  <si>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</si>
  <si>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</si>
  <si>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</si>
  <si>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</si>
  <si>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</si>
  <si>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</si>
  <si>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</si>
  <si>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</si>
  <si>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</si>
  <si>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</si>
  <si>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</si>
  <si>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</si>
  <si>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</si>
  <si>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</si>
  <si>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</si>
  <si>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</si>
  <si>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</si>
  <si>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</si>
  <si>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</si>
  <si>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</si>
  <si>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</si>
  <si>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</si>
  <si>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</si>
  <si>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</si>
  <si>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</si>
  <si>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</si>
  <si>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</si>
  <si>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</si>
  <si>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</si>
  <si>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</si>
  <si>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</si>
  <si>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</si>
  <si>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</si>
  <si>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</si>
  <si>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</si>
  <si>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</si>
  <si>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</si>
  <si>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</si>
  <si>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</si>
  <si>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</si>
  <si>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</si>
  <si>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</si>
  <si>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</si>
  <si>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</si>
  <si>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</si>
  <si>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</si>
  <si>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</si>
  <si>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</si>
  <si>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</si>
  <si>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</si>
  <si>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</si>
  <si>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</si>
  <si>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</si>
  <si>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</si>
  <si>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</si>
  <si>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</si>
  <si>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</si>
  <si>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</si>
  <si>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</si>
  <si>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</si>
  <si>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</si>
  <si>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</si>
  <si>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</si>
  <si>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</si>
  <si>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</si>
  <si>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</si>
  <si>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</si>
  <si>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</si>
  <si>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</si>
  <si>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</si>
  <si>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</si>
  <si>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</si>
  <si>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</si>
  <si>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</si>
  <si>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</si>
  <si>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</si>
  <si>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</si>
  <si>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</si>
  <si>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</si>
  <si>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</si>
  <si>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</si>
  <si>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</si>
  <si>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</si>
  <si>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</si>
  <si>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</si>
  <si>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</si>
  <si>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</si>
  <si>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</si>
  <si>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</si>
  <si>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</si>
  <si>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</si>
  <si>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</si>
  <si>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</si>
  <si>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</si>
  <si>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</si>
  <si>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</si>
  <si>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</si>
  <si>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</si>
  <si>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</si>
  <si>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</si>
  <si>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</si>
  <si>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</si>
  <si>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</si>
  <si>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</si>
  <si>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</si>
  <si>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</si>
  <si>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</si>
  <si>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</si>
  <si>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</si>
  <si>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</si>
  <si>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</si>
  <si>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</si>
  <si>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</si>
  <si>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</si>
  <si>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</si>
  <si>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</si>
  <si>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</si>
  <si>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</si>
  <si>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</si>
  <si>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</si>
  <si>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</si>
  <si>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</si>
  <si>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</si>
  <si>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</si>
  <si>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</si>
  <si>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</si>
  <si>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</si>
  <si>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</si>
  <si>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</si>
  <si>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</si>
  <si>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</si>
  <si>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</si>
  <si>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</si>
  <si>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</si>
  <si>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</si>
  <si>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</si>
  <si>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</si>
  <si>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</si>
  <si>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</si>
  <si>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</si>
  <si>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</si>
  <si>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</si>
  <si>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</si>
  <si>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</si>
  <si>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</si>
  <si>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</si>
  <si>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</si>
  <si>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</si>
  <si>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</si>
  <si>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</si>
  <si>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</si>
  <si>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</si>
  <si>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</si>
  <si>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</si>
  <si>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</si>
  <si>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</si>
  <si>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</si>
  <si>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</si>
  <si>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</si>
  <si>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</si>
  <si>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</si>
  <si>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</si>
  <si>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</si>
  <si>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</si>
  <si>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</si>
  <si>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</si>
  <si>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</si>
  <si>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</si>
  <si>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</si>
  <si>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</si>
  <si>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</si>
  <si>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</si>
  <si>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</si>
  <si>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</si>
  <si>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</si>
  <si>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</si>
  <si>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</si>
  <si>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</si>
  <si>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</si>
  <si>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</si>
  <si>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</si>
  <si>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</si>
  <si>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</si>
  <si>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</si>
  <si>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</si>
  <si>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</si>
  <si>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</si>
  <si>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</si>
  <si>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</si>
  <si>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</si>
  <si>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</si>
  <si>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</si>
  <si>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</si>
  <si>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</si>
  <si>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</si>
  <si>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</si>
  <si>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</si>
  <si>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</si>
  <si>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</si>
  <si>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</si>
  <si>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</si>
  <si>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</si>
  <si>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</si>
  <si>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</si>
  <si>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</si>
  <si>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</si>
  <si>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</si>
  <si>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</si>
  <si>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</si>
  <si>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</si>
  <si>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</si>
  <si>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</si>
  <si>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</si>
  <si>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</si>
  <si>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</si>
  <si>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</si>
  <si>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</si>
  <si>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</si>
  <si>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</si>
  <si>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</si>
  <si>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</si>
  <si>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</si>
  <si>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</si>
  <si>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</si>
  <si>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</si>
  <si>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</si>
  <si>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</si>
  <si>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</si>
  <si>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</si>
  <si>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</si>
  <si>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</si>
  <si>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</si>
  <si>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</si>
  <si>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</si>
  <si>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</si>
  <si>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</si>
  <si>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</si>
  <si>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</si>
  <si>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</si>
  <si>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</si>
  <si>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</si>
  <si>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</si>
  <si>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</si>
  <si>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</si>
  <si>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</si>
  <si>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</si>
  <si>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</si>
  <si>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</si>
  <si>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</si>
  <si>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</si>
  <si>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</si>
  <si>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</si>
  <si>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</si>
  <si>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</si>
  <si>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</si>
  <si>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</si>
  <si>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</si>
  <si>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</si>
  <si>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</si>
  <si>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</si>
  <si>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</si>
  <si>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</si>
  <si>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</si>
  <si>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</si>
  <si>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</si>
  <si>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</si>
  <si>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</si>
  <si>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</si>
  <si>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</si>
  <si>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</si>
  <si>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</si>
  <si>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</si>
  <si>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</si>
  <si>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</si>
  <si>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</si>
  <si>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</si>
  <si>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</si>
  <si>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</si>
  <si>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</si>
  <si>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</si>
  <si>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</si>
  <si>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</si>
  <si>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</si>
  <si>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</si>
  <si>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</si>
  <si>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</si>
  <si>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</si>
  <si>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</si>
  <si>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</si>
  <si>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</si>
  <si>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</si>
  <si>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</si>
  <si>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</si>
  <si>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</si>
  <si>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</si>
  <si>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</si>
  <si>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</si>
  <si>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</si>
  <si>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</si>
  <si>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</si>
  <si>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</si>
  <si>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</si>
  <si>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</si>
  <si>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</si>
  <si>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</si>
  <si>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</si>
  <si>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</si>
  <si>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</si>
  <si>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</si>
  <si>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</si>
  <si>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</si>
  <si>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</si>
  <si>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</si>
  <si>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</si>
  <si>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</si>
  <si>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</si>
  <si>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</si>
  <si>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</si>
  <si>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</si>
  <si>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</si>
  <si>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</si>
  <si>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</si>
  <si>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</si>
  <si>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</si>
  <si>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</si>
  <si>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</si>
  <si>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</si>
  <si>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</si>
  <si>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</si>
  <si>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</si>
  <si>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</si>
  <si>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</si>
  <si>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</si>
  <si>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</si>
  <si>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</si>
  <si>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</si>
  <si>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</si>
  <si>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</si>
  <si>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</si>
  <si>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</si>
  <si>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</si>
  <si>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</si>
  <si>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</si>
  <si>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</si>
  <si>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</si>
  <si>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</si>
  <si>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</si>
  <si>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</si>
  <si>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</si>
  <si>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</si>
  <si>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</si>
  <si>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</si>
  <si>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</si>
  <si>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</si>
  <si>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</si>
  <si>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</si>
  <si>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</si>
  <si>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</si>
  <si>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</si>
  <si>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</si>
  <si>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</si>
  <si>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</si>
  <si>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</si>
  <si>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</si>
  <si>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</si>
  <si>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</si>
  <si>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</si>
  <si>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</si>
  <si>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</si>
  <si>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</si>
  <si>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</si>
  <si>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</si>
  <si>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</si>
  <si>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</si>
  <si>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</si>
  <si>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</si>
  <si>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</si>
  <si>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</si>
  <si>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</si>
  <si>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</si>
  <si>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</si>
  <si>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</si>
  <si>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</si>
  <si>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</si>
  <si>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</si>
  <si>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</si>
  <si>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</si>
  <si>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</si>
  <si>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</si>
  <si>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</si>
  <si>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</si>
  <si>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</si>
  <si>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</si>
  <si>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</si>
  <si>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</si>
  <si>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</si>
  <si>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</si>
  <si>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</si>
  <si>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</si>
  <si>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</si>
  <si>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</si>
  <si>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</si>
  <si>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</si>
  <si>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</si>
  <si>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</si>
  <si>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</si>
  <si>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</si>
  <si>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</si>
  <si>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</si>
  <si>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</si>
  <si>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</si>
  <si>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</si>
  <si>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</si>
  <si>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</si>
  <si>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</si>
  <si>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</si>
  <si>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</si>
  <si>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</si>
  <si>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</si>
  <si>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</si>
  <si>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</si>
  <si>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</si>
  <si>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</si>
  <si>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</si>
  <si>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</si>
  <si>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</si>
  <si>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</si>
  <si>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</si>
  <si>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</si>
  <si>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</si>
  <si>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</si>
  <si>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</si>
  <si>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</si>
  <si>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</si>
  <si>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</si>
  <si>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</si>
  <si>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</si>
  <si>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</si>
  <si>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</si>
  <si>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</si>
  <si>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</si>
  <si>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</si>
  <si>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</si>
  <si>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</si>
  <si>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</si>
  <si>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</si>
  <si>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</si>
  <si>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</si>
  <si>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</si>
  <si>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</si>
  <si>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</si>
  <si>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</si>
  <si>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</si>
  <si>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</si>
  <si>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</si>
  <si>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</si>
  <si>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</si>
  <si>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</si>
  <si>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</si>
  <si>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</si>
  <si>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</si>
  <si>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</si>
  <si>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</si>
  <si>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</si>
  <si>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</si>
  <si>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</si>
  <si>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</si>
  <si>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</si>
  <si>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</si>
  <si>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</si>
  <si>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</si>
  <si>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</si>
  <si>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</si>
  <si>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</si>
  <si>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</si>
  <si>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</si>
  <si>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</si>
  <si>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</si>
  <si>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</si>
  <si>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</si>
  <si>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</si>
  <si>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</si>
  <si>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</si>
  <si>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</si>
  <si>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</si>
  <si>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</si>
  <si>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</si>
  <si>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</si>
  <si>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</si>
  <si>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</si>
  <si>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</si>
  <si>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</si>
  <si>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</si>
  <si>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</si>
  <si>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</si>
  <si>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</si>
  <si>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</si>
  <si>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</si>
  <si>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</si>
  <si>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</si>
  <si>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</si>
  <si>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</si>
  <si>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</si>
  <si>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</si>
  <si>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</si>
  <si>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</si>
  <si>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</si>
  <si>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</si>
  <si>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</si>
  <si>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</si>
  <si>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</si>
  <si>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</si>
  <si>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</si>
  <si>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</si>
  <si>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</si>
  <si>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</si>
  <si>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</si>
  <si>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</si>
  <si>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</si>
  <si>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</si>
  <si>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</si>
  <si>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</si>
  <si>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</si>
  <si>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</si>
  <si>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</si>
  <si>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</si>
  <si>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</si>
  <si>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</si>
  <si>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</si>
  <si>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</si>
  <si>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</si>
  <si>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</si>
  <si>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</si>
  <si>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</si>
  <si>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</si>
  <si>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</si>
  <si>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</si>
  <si>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</si>
  <si>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</si>
  <si>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</si>
  <si>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</si>
  <si>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</si>
  <si>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</si>
  <si>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</si>
  <si>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</si>
  <si>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</si>
  <si>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</si>
  <si>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</si>
  <si>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</si>
  <si>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</si>
  <si>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</si>
  <si>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</si>
  <si>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</si>
  <si>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</si>
  <si>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</si>
  <si>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</si>
  <si>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</si>
  <si>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</si>
  <si>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</si>
  <si>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</si>
  <si>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</si>
  <si>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</si>
  <si>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</si>
  <si>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</si>
  <si>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</si>
  <si>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</si>
  <si>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</si>
  <si>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</si>
  <si>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</si>
  <si>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</si>
  <si>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</si>
  <si>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</si>
  <si>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</si>
  <si>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</si>
  <si>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</si>
  <si>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</si>
  <si>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</si>
  <si>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</si>
  <si>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</si>
  <si>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</si>
  <si>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</si>
  <si>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</si>
  <si>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</si>
  <si>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</si>
  <si>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</si>
  <si>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</si>
  <si>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</si>
  <si>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</si>
  <si>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</si>
  <si>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</si>
  <si>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</si>
  <si>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</si>
  <si>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</si>
  <si>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</si>
  <si>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</si>
  <si>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</si>
  <si>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</si>
  <si>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</si>
  <si>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</si>
  <si>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</si>
  <si>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</si>
  <si>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</si>
  <si>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</si>
  <si>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</si>
  <si>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</si>
  <si>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</si>
  <si>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</si>
  <si>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</si>
  <si>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</si>
  <si>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</si>
  <si>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</si>
  <si>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</si>
  <si>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</si>
  <si>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</si>
  <si>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</si>
  <si>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</si>
  <si>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</si>
  <si>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</si>
  <si>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</si>
  <si>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</si>
  <si>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</si>
  <si>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</si>
  <si>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</si>
  <si>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</si>
  <si>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</si>
  <si>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</si>
  <si>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</si>
  <si>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</si>
  <si>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</si>
  <si>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</si>
  <si>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</si>
  <si>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</si>
  <si>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</si>
  <si>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</si>
  <si>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</si>
  <si>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</si>
  <si>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</si>
  <si>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</si>
  <si>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</si>
  <si>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</si>
  <si>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</si>
  <si>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</si>
  <si>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</si>
  <si>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</si>
  <si>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</si>
  <si>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</si>
  <si>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</si>
  <si>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</si>
  <si>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</si>
  <si>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</si>
  <si>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</si>
  <si>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</si>
  <si>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</si>
  <si>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</si>
  <si>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</si>
  <si>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</si>
  <si>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</si>
  <si>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</si>
  <si>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</si>
  <si>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</si>
  <si>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</si>
  <si>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</si>
  <si>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</si>
  <si>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</si>
  <si>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</si>
  <si>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</si>
  <si>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</si>
  <si>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</si>
  <si>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</si>
  <si>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</si>
  <si>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</si>
  <si>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</si>
  <si>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</si>
  <si>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</si>
  <si>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</si>
  <si>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</si>
  <si>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</si>
  <si>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</si>
  <si>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</si>
  <si>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</si>
  <si>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</si>
  <si>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</si>
  <si>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</si>
  <si>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</si>
  <si>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</si>
  <si>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</si>
  <si>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</si>
  <si>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</si>
  <si>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</si>
  <si>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</si>
  <si>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</si>
  <si>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</si>
  <si>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</si>
  <si>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</si>
  <si>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</si>
  <si>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</si>
  <si>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</si>
  <si>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</si>
  <si>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</si>
  <si>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</si>
  <si>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</si>
  <si>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</si>
  <si>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</si>
  <si>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</si>
  <si>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</si>
  <si>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</si>
  <si>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</si>
  <si>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</si>
  <si>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</si>
  <si>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</si>
  <si>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</si>
  <si>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</si>
  <si>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</si>
  <si>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</si>
  <si>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</si>
  <si>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</si>
  <si>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</si>
  <si>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</si>
  <si>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</si>
  <si>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</si>
  <si>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</si>
  <si>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</si>
  <si>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</si>
  <si>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</si>
  <si>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</si>
  <si>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</si>
  <si>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</si>
  <si>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</si>
  <si>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</si>
  <si>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</si>
  <si>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</si>
  <si>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</si>
  <si>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</si>
  <si>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</si>
  <si>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</si>
  <si>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</si>
  <si>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</si>
  <si>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</si>
  <si>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</si>
  <si>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</si>
  <si>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</si>
  <si>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</si>
  <si>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</si>
  <si>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</si>
  <si>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</si>
  <si>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</si>
  <si>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</si>
  <si>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</si>
  <si>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</si>
  <si>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</si>
  <si>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</si>
  <si>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</si>
  <si>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</si>
  <si>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</si>
  <si>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</si>
  <si>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</si>
  <si>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</si>
  <si>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</si>
  <si>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</si>
  <si>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</si>
  <si>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</si>
  <si>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</si>
  <si>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</si>
  <si>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</si>
  <si>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</si>
  <si>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</si>
  <si>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</si>
  <si>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</si>
  <si>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</si>
  <si>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</si>
  <si>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</si>
  <si>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</si>
  <si>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</si>
  <si>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</si>
  <si>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</si>
  <si>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</si>
  <si>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</si>
  <si>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</si>
  <si>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</si>
  <si>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</si>
  <si>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</si>
  <si>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</si>
  <si>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</si>
  <si>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</si>
  <si>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</si>
  <si>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</si>
  <si>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</si>
  <si>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</si>
  <si>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</si>
  <si>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</si>
  <si>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</si>
  <si>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</si>
  <si>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</si>
  <si>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</si>
  <si>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</si>
  <si>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</si>
  <si>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</si>
  <si>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</si>
  <si>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</si>
  <si>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</si>
  <si>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</si>
  <si>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</si>
  <si>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</si>
  <si>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</si>
  <si>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</si>
  <si>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</si>
  <si>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</si>
  <si>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</si>
  <si>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</si>
  <si>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</si>
  <si>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</si>
  <si>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</si>
  <si>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</si>
  <si>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</si>
  <si>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</si>
  <si>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</si>
  <si>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</si>
  <si>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</si>
  <si>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</si>
  <si>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</si>
  <si>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</si>
  <si>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</si>
  <si>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</si>
  <si>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</si>
  <si>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</si>
  <si>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</si>
  <si>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</si>
  <si>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</si>
  <si>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</si>
  <si>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</si>
  <si>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</si>
  <si>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</si>
  <si>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</si>
  <si>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</si>
  <si>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</si>
  <si>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</si>
  <si>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</si>
  <si>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</si>
  <si>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</si>
  <si>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</si>
  <si>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</si>
  <si>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</si>
  <si>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</si>
  <si>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</si>
  <si>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</si>
  <si>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</si>
  <si>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</si>
  <si>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</si>
  <si>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</si>
  <si>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</si>
  <si>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</si>
  <si>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</si>
  <si>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</si>
  <si>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</si>
  <si>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</si>
  <si>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</si>
  <si>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</si>
  <si>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</si>
  <si>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</si>
  <si>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</si>
  <si>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</si>
  <si>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</si>
  <si>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</si>
  <si>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</si>
  <si>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</si>
  <si>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</si>
  <si>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</si>
  <si>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</si>
  <si>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</si>
  <si>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</si>
  <si>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</si>
  <si>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</si>
  <si>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</si>
  <si>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</si>
  <si>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</si>
  <si>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</si>
  <si>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</si>
  <si>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</si>
  <si>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</si>
  <si>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</si>
  <si>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</si>
  <si>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</si>
  <si>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</si>
  <si>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</si>
  <si>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</si>
  <si>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</si>
  <si>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</si>
  <si>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</si>
  <si>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</si>
  <si>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</si>
  <si>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</si>
  <si>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</si>
  <si>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</si>
  <si>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</si>
  <si>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</si>
  <si>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</si>
  <si>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</si>
  <si>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</si>
  <si>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</si>
  <si>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</si>
  <si>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</si>
  <si>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</si>
  <si>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</si>
  <si>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</si>
  <si>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</si>
  <si>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</si>
  <si>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</si>
  <si>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</si>
  <si>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</si>
  <si>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</si>
  <si>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</si>
  <si>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</si>
  <si>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</si>
  <si>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</si>
  <si>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</si>
  <si>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</si>
  <si>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</si>
  <si>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</si>
  <si>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</si>
  <si>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</si>
  <si>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</si>
  <si>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</si>
  <si>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</si>
  <si>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</si>
  <si>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</si>
  <si>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</si>
  <si>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</si>
  <si>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</si>
  <si>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</si>
  <si>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</si>
  <si>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</si>
  <si>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</si>
  <si>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</si>
  <si>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</si>
  <si>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</si>
  <si>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</si>
  <si>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</si>
  <si>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</si>
  <si>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</si>
  <si>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</si>
  <si>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</si>
  <si>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</si>
  <si>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</si>
  <si>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</si>
  <si>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</si>
  <si>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</si>
  <si>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</si>
  <si>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</si>
  <si>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</si>
  <si>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</si>
  <si>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</si>
  <si>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</si>
  <si>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</si>
  <si>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</si>
  <si>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</si>
  <si>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</si>
  <si>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</si>
  <si>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</si>
  <si>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</si>
  <si>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</si>
  <si>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</si>
  <si>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</si>
  <si>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</si>
  <si>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</si>
  <si>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</si>
  <si>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</si>
  <si>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</si>
  <si>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</si>
  <si>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</si>
  <si>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</si>
  <si>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</si>
  <si>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</si>
  <si>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</si>
  <si>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</si>
  <si>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</si>
  <si>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</si>
  <si>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</si>
  <si>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</si>
  <si>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</si>
  <si>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</si>
  <si>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</si>
  <si>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</si>
  <si>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</si>
  <si>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</si>
  <si>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</si>
  <si>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</si>
  <si>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</si>
  <si>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</si>
  <si>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</si>
  <si>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</si>
  <si>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</si>
  <si>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</si>
  <si>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</si>
  <si>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</si>
  <si>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</si>
  <si>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</si>
  <si>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</si>
  <si>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</si>
  <si>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</si>
  <si>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</si>
  <si>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</si>
  <si>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</si>
  <si>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</si>
  <si>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</si>
  <si>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</si>
  <si>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</si>
  <si>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</si>
  <si>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</si>
  <si>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</si>
  <si>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</si>
  <si>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</si>
  <si>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</si>
  <si>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</si>
  <si>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</si>
  <si>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</si>
  <si>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</si>
  <si>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</si>
  <si>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</si>
  <si>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</si>
  <si>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</si>
  <si>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</si>
  <si>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</si>
  <si>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</si>
  <si>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</si>
  <si>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</si>
  <si>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</si>
  <si>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</si>
  <si>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</si>
  <si>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</si>
  <si>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</si>
  <si>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</si>
  <si>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</si>
  <si>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</si>
  <si>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</si>
  <si>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</si>
  <si>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</si>
  <si>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</si>
  <si>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</si>
  <si>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</si>
  <si>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</si>
  <si>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</si>
  <si>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</si>
  <si>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</si>
  <si>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</si>
  <si>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</si>
  <si>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</si>
  <si>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</si>
  <si>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</si>
  <si>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</si>
  <si>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</si>
  <si>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</si>
  <si>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</si>
  <si>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</si>
  <si>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</si>
  <si>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</si>
  <si>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</si>
  <si>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</si>
  <si>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</si>
  <si>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</si>
  <si>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</si>
  <si>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</si>
  <si>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</si>
  <si>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</si>
  <si>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</si>
  <si>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</si>
  <si>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</si>
  <si>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</si>
  <si>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</si>
  <si>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</si>
  <si>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</si>
  <si>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</si>
  <si>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</si>
  <si>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</si>
  <si>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</si>
  <si>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</si>
  <si>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</si>
  <si>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</si>
  <si>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</si>
  <si>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</si>
  <si>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</si>
  <si>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</si>
  <si>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</si>
  <si>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</si>
  <si>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</si>
  <si>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</si>
  <si>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</si>
  <si>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</si>
  <si>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</si>
  <si>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</si>
  <si>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</si>
  <si>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</si>
  <si>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</si>
  <si>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</si>
  <si>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</si>
  <si>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</si>
  <si>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</si>
  <si>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</si>
  <si>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</si>
  <si>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</si>
  <si>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</si>
  <si>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</si>
  <si>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</si>
  <si>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</si>
  <si>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</si>
  <si>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</si>
  <si>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</si>
  <si>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</si>
  <si>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</si>
  <si>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</si>
  <si>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</si>
  <si>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</si>
  <si>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</si>
  <si>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</si>
  <si>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</si>
  <si>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</si>
  <si>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</si>
  <si>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</si>
  <si>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</si>
  <si>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</si>
  <si>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</si>
  <si>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</si>
  <si>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</si>
  <si>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</si>
  <si>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</si>
  <si>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</si>
  <si>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</si>
  <si>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</si>
  <si>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</si>
  <si>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</si>
  <si>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</si>
  <si>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</si>
  <si>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</si>
  <si>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</si>
  <si>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</si>
  <si>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</si>
  <si>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</si>
  <si>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</si>
  <si>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</si>
  <si>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</si>
  <si>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</si>
  <si>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</si>
  <si>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</si>
  <si>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</si>
  <si>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</si>
  <si>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</si>
  <si>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</si>
  <si>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</si>
  <si>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</si>
  <si>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</si>
  <si>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</si>
  <si>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</si>
  <si>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</si>
  <si>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</si>
  <si>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</si>
  <si>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</si>
  <si>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</si>
  <si>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</si>
  <si>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</si>
  <si>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</si>
  <si>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</si>
  <si>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</si>
  <si>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</si>
  <si>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</si>
  <si>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</si>
  <si>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</si>
  <si>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</si>
  <si>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</si>
  <si>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</si>
  <si>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</si>
  <si>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</si>
  <si>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</si>
  <si>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</si>
  <si>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</si>
  <si>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</si>
  <si>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</si>
  <si>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</si>
  <si>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</si>
  <si>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</si>
  <si>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</si>
  <si>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</si>
  <si>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</si>
  <si>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</si>
  <si>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</si>
  <si>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</si>
  <si>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</si>
  <si>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</si>
  <si>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</si>
  <si>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</si>
  <si>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</si>
  <si>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</si>
  <si>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</si>
  <si>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</si>
  <si>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</si>
  <si>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</si>
  <si>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</si>
  <si>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</si>
  <si>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</si>
  <si>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</si>
  <si>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</si>
  <si>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</si>
  <si>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</si>
  <si>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</si>
  <si>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</si>
  <si>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</si>
  <si>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</si>
  <si>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</si>
  <si>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</si>
  <si>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</si>
  <si>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</si>
  <si>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</si>
  <si>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</si>
  <si>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</si>
  <si>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</si>
  <si>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</si>
  <si>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</si>
  <si>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</si>
  <si>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</si>
  <si>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</si>
  <si>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</si>
  <si>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</si>
  <si>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</si>
  <si>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</si>
  <si>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</si>
  <si>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</si>
  <si>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</si>
  <si>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</si>
  <si>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</si>
  <si>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</si>
  <si>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</si>
  <si>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</si>
  <si>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</si>
  <si>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</si>
  <si>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</si>
  <si>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</si>
  <si>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</si>
  <si>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</si>
  <si>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</si>
  <si>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</si>
  <si>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</si>
  <si>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</si>
  <si>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</si>
  <si>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</si>
  <si>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</si>
  <si>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</si>
  <si>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</si>
  <si>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</si>
  <si>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</si>
  <si>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</si>
  <si>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</si>
  <si>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</si>
  <si>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</si>
  <si>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</si>
  <si>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</si>
  <si>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</si>
  <si>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</si>
  <si>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</si>
  <si>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</si>
  <si>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</si>
  <si>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</si>
  <si>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</si>
  <si>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</si>
  <si>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</si>
  <si>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</si>
  <si>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</si>
  <si>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</si>
  <si>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</si>
  <si>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</si>
  <si>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</si>
  <si>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</si>
  <si>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</si>
  <si>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</si>
  <si>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</si>
  <si>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</si>
  <si>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</si>
  <si>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</si>
  <si>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</si>
  <si>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</si>
  <si>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</si>
  <si>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</si>
  <si>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</si>
  <si>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</si>
  <si>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</si>
  <si>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</si>
  <si>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</si>
  <si>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</si>
  <si>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</si>
  <si>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</si>
  <si>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</si>
  <si>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</si>
  <si>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</si>
  <si>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</si>
  <si>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</si>
  <si>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</si>
  <si>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</si>
  <si>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</si>
  <si>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</si>
  <si>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</si>
  <si>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</si>
  <si>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</si>
  <si>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</si>
  <si>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</si>
  <si>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</si>
  <si>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</si>
  <si>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</si>
  <si>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</si>
  <si>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</si>
  <si>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</si>
  <si>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</si>
  <si>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</si>
  <si>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</si>
  <si>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</si>
  <si>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</si>
  <si>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</si>
  <si>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</si>
  <si>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</si>
  <si>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</si>
  <si>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</si>
  <si>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</si>
  <si>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</si>
  <si>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</si>
  <si>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</si>
  <si>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</si>
  <si>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</si>
  <si>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</si>
  <si>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</si>
  <si>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</si>
  <si>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</si>
  <si>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</si>
  <si>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</si>
  <si>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</si>
  <si>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</si>
  <si>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</si>
  <si>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</si>
  <si>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</si>
  <si>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</si>
  <si>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</si>
  <si>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</si>
  <si>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</si>
  <si>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</si>
  <si>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</si>
  <si>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</si>
  <si>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</si>
  <si>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</si>
  <si>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</si>
  <si>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</si>
  <si>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</si>
  <si>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</si>
  <si>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</si>
  <si>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</si>
  <si>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</si>
  <si>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</si>
  <si>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</si>
  <si>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</si>
  <si>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</si>
  <si>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</si>
  <si>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</si>
  <si>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</si>
  <si>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</si>
  <si>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</si>
  <si>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</si>
  <si>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</si>
  <si>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</si>
  <si>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</si>
  <si>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</si>
  <si>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</si>
  <si>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</si>
  <si>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</si>
  <si>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</si>
  <si>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</si>
  <si>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</si>
  <si>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</si>
  <si>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</si>
  <si>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</si>
  <si>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</si>
  <si>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</si>
  <si>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</si>
  <si>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</si>
  <si>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</si>
  <si>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</si>
  <si>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</si>
  <si>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</si>
  <si>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</si>
  <si>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</si>
  <si>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</si>
  <si>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</si>
  <si>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</si>
  <si>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</si>
  <si>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</si>
  <si>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</si>
  <si>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</si>
  <si>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</si>
  <si>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</si>
  <si>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</si>
  <si>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</si>
  <si>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</si>
  <si>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</si>
  <si>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</si>
  <si>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</si>
  <si>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</si>
  <si>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</si>
  <si>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</si>
  <si>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</si>
  <si>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</si>
  <si>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</si>
  <si>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</si>
  <si>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</si>
  <si>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</si>
  <si>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</si>
  <si>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</si>
  <si>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</si>
  <si>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</si>
  <si>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</si>
  <si>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</si>
  <si>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</si>
  <si>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</si>
  <si>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</si>
  <si>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</si>
  <si>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</si>
  <si>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</si>
  <si>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</si>
  <si>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</si>
  <si>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</si>
  <si>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</si>
  <si>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</si>
  <si>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</si>
  <si>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</si>
  <si>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</si>
  <si>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</si>
  <si>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</si>
  <si>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</si>
  <si>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</si>
  <si>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</si>
  <si>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</si>
  <si>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</si>
  <si>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</si>
  <si>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</si>
  <si>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</si>
  <si>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</si>
  <si>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</si>
  <si>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</si>
  <si>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</si>
  <si>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</si>
  <si>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</si>
  <si>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</si>
  <si>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</si>
  <si>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</si>
  <si>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</si>
  <si>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</si>
  <si>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</si>
  <si>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</si>
  <si>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</si>
  <si>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</si>
  <si>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</si>
  <si>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</si>
  <si>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</si>
  <si>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</si>
  <si>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</si>
  <si>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</si>
  <si>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</si>
  <si>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</si>
  <si>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</si>
  <si>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</si>
  <si>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</si>
  <si>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</si>
  <si>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</si>
  <si>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</si>
  <si>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</si>
  <si>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</si>
  <si>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</si>
  <si>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</si>
  <si>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</si>
  <si>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</si>
  <si>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</si>
  <si>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</si>
  <si>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</si>
  <si>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</si>
  <si>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</si>
  <si>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</si>
  <si>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</si>
  <si>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</si>
  <si>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</si>
  <si>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</si>
  <si>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</si>
  <si>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</si>
  <si>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</si>
  <si>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</si>
  <si>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</si>
  <si>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</si>
  <si>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</si>
  <si>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</si>
  <si>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</si>
  <si>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</si>
  <si>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</si>
  <si>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</si>
  <si>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</si>
  <si>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</si>
  <si>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</si>
  <si>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</si>
  <si>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</si>
  <si>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</si>
  <si>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</si>
  <si>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</si>
  <si>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</si>
  <si>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</si>
  <si>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</si>
  <si>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</si>
  <si>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</si>
  <si>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</si>
  <si>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</si>
  <si>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</si>
  <si>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</si>
  <si>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</si>
  <si>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</si>
  <si>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</si>
  <si>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</si>
  <si>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</si>
  <si>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</si>
  <si>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</si>
  <si>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</si>
  <si>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</si>
  <si>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</si>
  <si>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</si>
  <si>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</si>
  <si>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</si>
  <si>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</si>
  <si>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</si>
  <si>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</si>
  <si>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</si>
  <si>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</si>
  <si>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</si>
  <si>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</si>
  <si>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</si>
  <si>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</si>
  <si>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</si>
  <si>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</si>
  <si>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</si>
  <si>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</si>
  <si>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</si>
  <si>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</si>
  <si>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</si>
  <si>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</si>
  <si>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</si>
  <si>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</si>
  <si>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</si>
  <si>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</si>
  <si>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</si>
  <si>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</si>
  <si>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</si>
  <si>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</si>
  <si>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</si>
  <si>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</si>
  <si>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</si>
  <si>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</si>
  <si>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</si>
  <si>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</si>
  <si>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</si>
  <si>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</si>
  <si>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</si>
  <si>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</si>
  <si>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</si>
  <si>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</si>
  <si>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</si>
  <si>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</si>
  <si>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</si>
  <si>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</si>
  <si>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</si>
  <si>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</si>
  <si>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</si>
  <si>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</si>
  <si>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</si>
  <si>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</si>
  <si>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</si>
  <si>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</si>
  <si>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</si>
  <si>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</si>
  <si>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</si>
  <si>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</si>
  <si>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</si>
  <si>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</si>
  <si>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</si>
  <si>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</si>
  <si>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</si>
  <si>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</si>
  <si>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</si>
  <si>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</si>
  <si>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</si>
  <si>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</si>
  <si>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</si>
  <si>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</si>
  <si>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</si>
  <si>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</si>
  <si>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</si>
  <si>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</si>
  <si>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</si>
  <si>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</si>
  <si>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</si>
  <si>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</si>
  <si>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</si>
  <si>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</si>
  <si>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</si>
  <si>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</si>
  <si>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</si>
  <si>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</si>
  <si>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</si>
  <si>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</si>
  <si>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</si>
  <si>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</si>
  <si>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</si>
  <si>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</si>
  <si>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</si>
  <si>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</si>
  <si>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</si>
  <si>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</si>
  <si>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</si>
  <si>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</si>
  <si>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</si>
  <si>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</si>
  <si>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</si>
  <si>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</si>
  <si>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</si>
  <si>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</si>
  <si>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</si>
  <si>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</si>
  <si>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</si>
  <si>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</si>
  <si>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</si>
  <si>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</si>
  <si>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</si>
  <si>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</si>
  <si>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</si>
  <si>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</si>
  <si>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</si>
  <si>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</si>
  <si>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</si>
  <si>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</si>
  <si>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</si>
  <si>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</si>
  <si>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</si>
  <si>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</si>
  <si>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</si>
  <si>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</si>
  <si>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</si>
  <si>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</si>
  <si>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</si>
  <si>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</si>
  <si>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</si>
  <si>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</si>
  <si>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</si>
  <si>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</si>
  <si>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</si>
  <si>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</si>
  <si>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</si>
  <si>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</si>
  <si>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</si>
  <si>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</si>
  <si>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</si>
  <si>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</si>
  <si>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</si>
  <si>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</si>
  <si>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</si>
  <si>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</si>
  <si>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</si>
  <si>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</si>
  <si>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</si>
  <si>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</si>
  <si>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</si>
  <si>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</si>
  <si>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</si>
  <si>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</si>
  <si>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</si>
  <si>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</si>
  <si>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</si>
  <si>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</si>
  <si>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</si>
  <si>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</si>
  <si>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</si>
  <si>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</si>
  <si>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</si>
  <si>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</si>
  <si>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</si>
  <si>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</si>
  <si>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</si>
  <si>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</si>
  <si>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</si>
  <si>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</si>
  <si>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</si>
  <si>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</si>
  <si>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</si>
  <si>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</si>
  <si>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</si>
  <si>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</si>
  <si>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</si>
  <si>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</si>
  <si>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</si>
  <si>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</si>
  <si>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</si>
  <si>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</si>
  <si>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</si>
  <si>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</si>
  <si>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</si>
  <si>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</si>
  <si>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</si>
  <si>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</si>
  <si>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</si>
  <si>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</si>
  <si>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</si>
  <si>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</si>
  <si>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</si>
  <si>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</si>
  <si>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</si>
  <si>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</si>
  <si>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</si>
  <si>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</si>
  <si>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</si>
  <si>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</si>
  <si>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</si>
  <si>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</si>
  <si>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</si>
  <si>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</si>
  <si>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</si>
  <si>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</si>
  <si>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</si>
  <si>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</si>
  <si>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</si>
  <si>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</si>
  <si>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</si>
  <si>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</si>
  <si>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</si>
  <si>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</si>
  <si>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</si>
  <si>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</si>
  <si>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</si>
  <si>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</si>
  <si>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</si>
  <si>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</si>
  <si>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</si>
  <si>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</si>
  <si>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</si>
  <si>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</si>
  <si>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</si>
  <si>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</si>
  <si>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</si>
  <si>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</si>
  <si>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</si>
  <si>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</si>
  <si>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</si>
  <si>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</si>
  <si>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</si>
  <si>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</si>
  <si>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</si>
  <si>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</si>
  <si>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</si>
  <si>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</si>
  <si>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</si>
  <si>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</si>
  <si>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</si>
  <si>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</si>
  <si>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</si>
  <si>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</si>
  <si>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</si>
  <si>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</si>
  <si>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</si>
  <si>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</si>
  <si>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</si>
  <si>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</si>
  <si>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</si>
  <si>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</si>
  <si>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</si>
  <si>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</si>
  <si>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</si>
  <si>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</si>
  <si>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</si>
  <si>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</si>
  <si>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</si>
  <si>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</si>
  <si>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</si>
  <si>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</si>
  <si>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</si>
  <si>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</si>
  <si>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</si>
  <si>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</si>
  <si>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</si>
  <si>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</si>
  <si>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</si>
  <si>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</si>
  <si>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</si>
  <si>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</si>
  <si>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</si>
  <si>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</si>
  <si>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</si>
  <si>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</si>
  <si>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</si>
  <si>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</si>
  <si>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</si>
  <si>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</si>
  <si>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</si>
  <si>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</si>
  <si>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</si>
  <si>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</si>
  <si>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</si>
  <si>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</si>
  <si>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</si>
  <si>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</si>
  <si>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</si>
  <si>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</si>
  <si>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</si>
  <si>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</si>
  <si>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</si>
  <si>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</si>
  <si>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</si>
  <si>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</si>
  <si>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</si>
  <si>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</si>
  <si>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</si>
  <si>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</si>
  <si>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</si>
  <si>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</si>
  <si>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</si>
  <si>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</si>
  <si>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</si>
  <si>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</si>
  <si>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</si>
  <si>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</si>
  <si>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</si>
  <si>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</si>
  <si>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</si>
  <si>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</si>
  <si>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</si>
  <si>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</si>
  <si>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</si>
  <si>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</si>
  <si>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</si>
  <si>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</si>
  <si>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</si>
  <si>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</si>
  <si>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</si>
  <si>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</si>
  <si>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</si>
  <si>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</si>
  <si>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</si>
  <si>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</si>
  <si>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</si>
  <si>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</si>
  <si>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</si>
  <si>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</si>
  <si>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</si>
  <si>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</si>
  <si>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</si>
  <si>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</si>
  <si>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</si>
  <si>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</si>
  <si>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</si>
  <si>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</si>
  <si>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</si>
  <si>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</si>
  <si>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</si>
  <si>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</si>
  <si>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</si>
  <si>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</si>
  <si>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</si>
  <si>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</si>
  <si>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</si>
  <si>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</si>
  <si>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</si>
  <si>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</si>
  <si>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</si>
  <si>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</si>
  <si>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</si>
  <si>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</si>
  <si>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</si>
  <si>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</si>
  <si>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</si>
  <si>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</si>
  <si>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</si>
  <si>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</si>
  <si>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</si>
  <si>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</si>
  <si>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</si>
  <si>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</si>
  <si>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</si>
  <si>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</si>
  <si>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</si>
  <si>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</si>
  <si>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</si>
  <si>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</si>
  <si>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</si>
  <si>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</si>
  <si>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</si>
  <si>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</si>
  <si>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</si>
  <si>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</si>
  <si>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</si>
  <si>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</si>
  <si>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</si>
  <si>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</si>
  <si>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</si>
  <si>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</si>
  <si>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</si>
  <si>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</si>
  <si>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</si>
  <si>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</si>
  <si>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</si>
  <si>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</si>
  <si>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</si>
  <si>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</si>
  <si>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</si>
  <si>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</si>
  <si>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</si>
  <si>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</si>
  <si>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</si>
  <si>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</si>
  <si>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</si>
  <si>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</si>
  <si>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</si>
  <si>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</si>
  <si>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</si>
  <si>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</si>
  <si>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</si>
  <si>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</si>
  <si>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</si>
  <si>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</si>
  <si>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</si>
  <si>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</si>
  <si>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</si>
  <si>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</si>
  <si>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</si>
  <si>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</si>
  <si>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</si>
  <si>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</si>
  <si>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</si>
  <si>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</si>
  <si>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</si>
  <si>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</si>
  <si>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</si>
  <si>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</si>
  <si>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</si>
  <si>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</si>
  <si>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</si>
  <si>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</si>
  <si>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</si>
  <si>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</si>
  <si>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</si>
  <si>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</si>
  <si>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</si>
  <si>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</si>
  <si>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</si>
  <si>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</si>
  <si>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</si>
  <si>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</si>
  <si>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</si>
  <si>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</si>
  <si>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</si>
  <si>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</si>
  <si>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</si>
  <si>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</si>
  <si>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</si>
  <si>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</si>
  <si>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</si>
  <si>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</si>
  <si>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</si>
  <si>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</si>
  <si>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</si>
  <si>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</si>
  <si>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</si>
  <si>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</si>
  <si>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</si>
  <si>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</si>
  <si>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</si>
  <si>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</si>
  <si>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</si>
  <si>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</si>
  <si>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</si>
  <si>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</si>
  <si>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</si>
  <si>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</si>
  <si>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</si>
  <si>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</si>
  <si>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</si>
  <si>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</si>
  <si>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</si>
  <si>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</si>
  <si>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</si>
  <si>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</si>
  <si>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</si>
  <si>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</si>
  <si>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</si>
  <si>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</si>
  <si>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</si>
  <si>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</si>
  <si>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</si>
  <si>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</si>
  <si>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</si>
  <si>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</si>
  <si>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</si>
  <si>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</si>
  <si>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</si>
  <si>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</si>
  <si>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</si>
  <si>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</si>
  <si>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</si>
  <si>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</si>
  <si>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</si>
  <si>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</si>
  <si>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</si>
  <si>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</si>
  <si>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</si>
  <si>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</si>
  <si>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</si>
  <si>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</si>
  <si>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</si>
  <si>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</si>
  <si>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</si>
  <si>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</si>
  <si>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</si>
  <si>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</si>
  <si>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</si>
  <si>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</si>
  <si>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</si>
  <si>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</si>
  <si>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</si>
  <si>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</si>
  <si>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</si>
  <si>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</si>
  <si>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</si>
  <si>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</si>
  <si>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</si>
  <si>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</si>
  <si>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</si>
  <si>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</si>
  <si>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</si>
  <si>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</si>
  <si>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</si>
  <si>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</si>
  <si>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</si>
  <si>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</si>
  <si>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</si>
  <si>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</si>
  <si>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</si>
  <si>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</si>
  <si>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</si>
  <si>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</si>
  <si>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</si>
  <si>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</si>
  <si>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</si>
  <si>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</si>
  <si>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</si>
  <si>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</si>
  <si>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</si>
  <si>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</si>
  <si>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</si>
  <si>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</si>
  <si>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</si>
  <si>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</si>
  <si>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</si>
  <si>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</si>
  <si>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</si>
  <si>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</si>
  <si>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</si>
  <si>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</si>
  <si>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</si>
  <si>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</si>
  <si>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</si>
  <si>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</si>
  <si>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</si>
  <si>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</si>
  <si>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</si>
  <si>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</si>
  <si>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</si>
  <si>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</si>
  <si>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</si>
  <si>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</si>
  <si>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</si>
  <si>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</si>
  <si>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</si>
  <si>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</si>
  <si>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</si>
  <si>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</si>
  <si>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</si>
  <si>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</si>
  <si>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</si>
  <si>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</si>
  <si>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</si>
  <si>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</si>
  <si>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</si>
  <si>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</si>
  <si>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</si>
  <si>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</si>
  <si>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</si>
  <si>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</si>
  <si>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</si>
  <si>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</si>
  <si>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</si>
  <si>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</si>
  <si>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</si>
  <si>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</si>
  <si>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</si>
  <si>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</si>
  <si>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</si>
  <si>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</si>
  <si>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</si>
  <si>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</si>
  <si>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</si>
  <si>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</si>
  <si>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</si>
  <si>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</si>
  <si>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</si>
  <si>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</si>
  <si>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</si>
  <si>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</si>
  <si>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</si>
  <si>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</si>
  <si>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</si>
  <si>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</si>
  <si>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</si>
  <si>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</si>
  <si>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</si>
  <si>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</si>
  <si>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</si>
  <si>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</si>
  <si>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</si>
  <si>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</si>
  <si>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</si>
  <si>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</si>
  <si>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</si>
  <si>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</si>
  <si>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</si>
  <si>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</si>
  <si>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</si>
  <si>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</si>
  <si>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</si>
  <si>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</si>
  <si>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</si>
  <si>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</si>
  <si>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</si>
  <si>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</si>
  <si>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</si>
  <si>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</si>
  <si>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</si>
  <si>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</si>
  <si>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</si>
  <si>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</si>
  <si>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</si>
  <si>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</si>
  <si>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</si>
  <si>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</si>
  <si>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</si>
  <si>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</si>
  <si>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</si>
  <si>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</si>
  <si>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</si>
  <si>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</si>
  <si>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</si>
  <si>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</si>
  <si>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</si>
  <si>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</si>
  <si>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</si>
  <si>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</si>
  <si>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</si>
  <si>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</si>
  <si>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</si>
  <si>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</si>
  <si>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</si>
  <si>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</si>
  <si>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</si>
  <si>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</si>
  <si>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</si>
  <si>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</si>
  <si>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</si>
  <si>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</si>
  <si>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</si>
  <si>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</si>
  <si>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</si>
  <si>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</si>
  <si>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</si>
  <si>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</si>
  <si>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</si>
  <si>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</si>
  <si>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</si>
  <si>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</si>
  <si>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</si>
  <si>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</si>
  <si>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</si>
  <si>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</si>
  <si>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</si>
  <si>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</si>
  <si>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</si>
  <si>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</si>
  <si>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</si>
  <si>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</si>
  <si>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</si>
  <si>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</si>
  <si>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</si>
  <si>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</si>
  <si>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</si>
  <si>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</si>
  <si>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</si>
  <si>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</si>
  <si>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</si>
  <si>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</si>
  <si>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</si>
  <si>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</si>
  <si>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</si>
  <si>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</si>
  <si>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</si>
  <si>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</si>
  <si>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</si>
  <si>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</si>
  <si>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</si>
  <si>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</si>
  <si>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</si>
  <si>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</si>
  <si>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</si>
  <si>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</si>
  <si>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</si>
  <si>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</si>
  <si>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</si>
  <si>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</si>
  <si>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</si>
  <si>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</si>
  <si>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</si>
  <si>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</si>
  <si>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</si>
  <si>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</si>
  <si>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</si>
  <si>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</si>
  <si>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</si>
  <si>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</si>
  <si>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</si>
  <si>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</si>
  <si>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</si>
  <si>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</si>
  <si>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</si>
  <si>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</si>
  <si>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</si>
  <si>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</si>
  <si>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</si>
  <si>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</si>
  <si>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</si>
  <si>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</si>
  <si>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</si>
  <si>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</si>
  <si>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</si>
  <si>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</si>
  <si>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</si>
  <si>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</si>
  <si>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</si>
  <si>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</si>
  <si>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</si>
  <si>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</si>
  <si>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</si>
  <si>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</si>
  <si>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</si>
  <si>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</si>
  <si>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</si>
  <si>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</si>
  <si>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</si>
  <si>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</si>
  <si>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</si>
  <si>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</si>
  <si>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</si>
  <si>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</si>
  <si>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</si>
  <si>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</si>
  <si>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</si>
  <si>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</si>
  <si>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</si>
  <si>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</si>
  <si>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</si>
  <si>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</si>
  <si>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</si>
  <si>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</si>
  <si>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</si>
  <si>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</si>
  <si>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</si>
  <si>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</si>
  <si>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</si>
  <si>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</si>
  <si>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</si>
  <si>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</si>
  <si>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</si>
  <si>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</si>
  <si>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</si>
  <si>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</si>
  <si>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</si>
  <si>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</si>
  <si>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</si>
  <si>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</si>
  <si>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</si>
  <si>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</si>
  <si>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</si>
  <si>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</si>
  <si>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</si>
  <si>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</si>
  <si>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</si>
  <si>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</si>
  <si>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</si>
  <si>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</si>
  <si>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</si>
  <si>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</si>
  <si>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</si>
  <si>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</si>
  <si>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</si>
  <si>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</si>
  <si>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</si>
  <si>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</si>
  <si>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</si>
  <si>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</si>
  <si>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</si>
  <si>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</si>
  <si>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</si>
  <si>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</si>
  <si>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</si>
  <si>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</si>
  <si>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</si>
  <si>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</si>
  <si>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</si>
  <si>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</si>
  <si>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</si>
  <si>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</si>
  <si>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</si>
  <si>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</si>
  <si>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</si>
  <si>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</si>
  <si>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</si>
  <si>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</si>
  <si>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</si>
  <si>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</si>
  <si>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</si>
  <si>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</si>
  <si>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</si>
  <si>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</si>
  <si>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</si>
  <si>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</si>
  <si>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</si>
  <si>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</si>
  <si>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</si>
  <si>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</si>
  <si>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</si>
  <si>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</si>
  <si>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</si>
  <si>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</si>
  <si>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</si>
  <si>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</si>
  <si>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</si>
  <si>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</si>
  <si>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</si>
  <si>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</si>
  <si>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</si>
  <si>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</si>
  <si>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</si>
  <si>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</si>
  <si>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</si>
  <si>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</si>
  <si>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</si>
  <si>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</si>
  <si>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</si>
  <si>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</si>
  <si>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</si>
  <si>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</si>
  <si>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</si>
  <si>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</si>
  <si>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</si>
  <si>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</si>
  <si>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</si>
  <si>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</si>
  <si>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</si>
  <si>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</si>
  <si>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</si>
  <si>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</si>
  <si>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</si>
  <si>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</si>
  <si>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</si>
  <si>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</si>
  <si>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</si>
  <si>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</si>
  <si>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</si>
  <si>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</si>
  <si>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</si>
  <si>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</si>
  <si>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</si>
  <si>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</si>
  <si>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</si>
  <si>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</si>
  <si>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</si>
  <si>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</si>
  <si>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</si>
  <si>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</si>
  <si>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</si>
  <si>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</si>
  <si>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</si>
  <si>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</si>
  <si>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</si>
  <si>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</si>
  <si>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</si>
  <si>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</si>
  <si>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</si>
  <si>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</si>
  <si>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</si>
  <si>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</si>
  <si>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</si>
  <si>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</si>
  <si>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</si>
  <si>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</si>
  <si>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</si>
  <si>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</si>
  <si>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</si>
  <si>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</si>
  <si>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</si>
  <si>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</si>
  <si>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</si>
  <si>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</si>
  <si>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</si>
  <si>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</si>
  <si>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</si>
  <si>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</si>
  <si>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</si>
  <si>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</si>
  <si>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</si>
  <si>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</si>
  <si>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</si>
  <si>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</si>
  <si>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</si>
  <si>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</si>
  <si>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</si>
  <si>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</si>
  <si>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</si>
  <si>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</si>
  <si>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</si>
  <si>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</si>
  <si>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</si>
  <si>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</si>
  <si>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</si>
  <si>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</si>
  <si>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</si>
  <si>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</si>
  <si>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</si>
  <si>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</si>
  <si>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</si>
  <si>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</si>
  <si>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</si>
  <si>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</si>
  <si>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</si>
  <si>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</si>
  <si>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</si>
  <si>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</si>
  <si>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</si>
  <si>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</si>
  <si>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</si>
  <si>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</si>
  <si>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</si>
  <si>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</si>
  <si>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</si>
  <si>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</si>
  <si>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</si>
  <si>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</si>
  <si>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</si>
  <si>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</si>
  <si>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</si>
  <si>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</si>
  <si>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</si>
  <si>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</si>
  <si>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</si>
  <si>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</si>
  <si>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</si>
  <si>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</si>
  <si>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</si>
  <si>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</si>
  <si>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</si>
  <si>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</si>
  <si>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</si>
  <si>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</si>
  <si>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</si>
  <si>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</si>
  <si>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</si>
  <si>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</si>
  <si>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</si>
  <si>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</si>
  <si>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</si>
  <si>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</si>
  <si>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</si>
  <si>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</si>
  <si>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</si>
  <si>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</si>
  <si>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</si>
  <si>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</si>
  <si>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</si>
  <si>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</si>
  <si>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</si>
  <si>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</si>
  <si>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</si>
  <si>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</si>
  <si>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</si>
  <si>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</si>
  <si>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</si>
  <si>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</si>
  <si>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</si>
  <si>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</si>
  <si>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</si>
  <si>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</si>
  <si>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</si>
  <si>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</si>
  <si>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</si>
  <si>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</si>
  <si>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</si>
  <si>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</si>
  <si>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</si>
  <si>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</si>
  <si>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</si>
  <si>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</si>
  <si>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</si>
  <si>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</si>
  <si>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</si>
  <si>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</si>
  <si>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</si>
  <si>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</si>
  <si>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</si>
  <si>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</si>
  <si>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</si>
  <si>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</si>
  <si>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</si>
  <si>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</si>
  <si>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</si>
  <si>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</si>
  <si>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</si>
  <si>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</si>
  <si>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</si>
  <si>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</si>
  <si>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</si>
  <si>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</si>
  <si>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</si>
  <si>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</si>
  <si>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</si>
  <si>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</si>
  <si>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</si>
  <si>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</si>
  <si>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</si>
  <si>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</si>
  <si>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</si>
  <si>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</si>
  <si>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</si>
  <si>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</si>
  <si>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</si>
  <si>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</si>
  <si>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</si>
  <si>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</si>
  <si>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</si>
  <si>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</si>
  <si>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</si>
  <si>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</si>
  <si>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</si>
  <si>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</si>
  <si>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</si>
  <si>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</si>
  <si>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</si>
  <si>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</si>
  <si>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</si>
  <si>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</si>
  <si>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</si>
  <si>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</si>
  <si>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</si>
  <si>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</si>
  <si>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</si>
  <si>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</si>
  <si>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</si>
  <si>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</si>
  <si>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</si>
  <si>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</si>
  <si>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</si>
  <si>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</si>
  <si>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</si>
  <si>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</si>
  <si>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</si>
  <si>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</si>
  <si>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</si>
  <si>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</si>
  <si>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</si>
  <si>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</si>
  <si>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</si>
  <si>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</si>
  <si>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</si>
  <si>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</si>
  <si>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</si>
  <si>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</si>
  <si>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</si>
  <si>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</si>
  <si>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</si>
  <si>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</si>
  <si>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</si>
  <si>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</si>
  <si>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</si>
  <si>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</si>
  <si>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</si>
  <si>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</si>
  <si>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</si>
  <si>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</si>
  <si>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</si>
  <si>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</si>
  <si>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</si>
  <si>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</si>
  <si>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</si>
  <si>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</si>
  <si>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</si>
  <si>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</si>
  <si>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</si>
  <si>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</si>
  <si>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</si>
  <si>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</si>
  <si>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</si>
  <si>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</si>
  <si>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</si>
  <si>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</si>
  <si>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</si>
  <si>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</si>
  <si>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</si>
  <si>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</si>
  <si>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</si>
  <si>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</si>
  <si>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</si>
  <si>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</si>
  <si>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</si>
  <si>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</si>
  <si>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</si>
  <si>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</si>
  <si>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</si>
  <si>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</si>
  <si>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</si>
  <si>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</si>
  <si>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</si>
  <si>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</si>
  <si>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</si>
  <si>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</si>
  <si>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</si>
  <si>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</si>
  <si>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</si>
  <si>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</si>
  <si>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</si>
  <si>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</si>
  <si>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</si>
  <si>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</si>
  <si>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</si>
  <si>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</si>
  <si>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</si>
  <si>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</si>
  <si>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</si>
  <si>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</si>
  <si>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</si>
  <si>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</si>
  <si>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</si>
  <si>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</si>
  <si>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</si>
  <si>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</si>
  <si>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</si>
  <si>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</si>
  <si>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</si>
  <si>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</si>
  <si>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</si>
  <si>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</si>
  <si>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</si>
  <si>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</si>
  <si>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</si>
  <si>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</si>
  <si>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</si>
  <si>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</si>
  <si>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</si>
  <si>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</si>
  <si>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</si>
  <si>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</si>
  <si>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</si>
  <si>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</si>
  <si>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</si>
  <si>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</si>
  <si>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</si>
  <si>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</si>
  <si>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</si>
  <si>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</si>
  <si>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</si>
  <si>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</si>
  <si>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</si>
  <si>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</si>
  <si>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</si>
  <si>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</si>
  <si>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</si>
  <si>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</si>
  <si>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</si>
  <si>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</si>
  <si>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</si>
  <si>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</si>
  <si>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</si>
  <si>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</si>
  <si>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</si>
  <si>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</si>
  <si>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</si>
  <si>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</si>
  <si>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</si>
  <si>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</si>
  <si>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</si>
  <si>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</si>
  <si>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</si>
  <si>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</si>
  <si>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</si>
  <si>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</si>
  <si>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</si>
  <si>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</si>
  <si>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</si>
  <si>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</si>
  <si>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</si>
  <si>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</si>
  <si>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</si>
  <si>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</si>
  <si>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</si>
  <si>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</si>
  <si>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</si>
  <si>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</si>
  <si>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</si>
  <si>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</si>
  <si>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</si>
  <si>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</si>
  <si>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</si>
  <si>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</si>
  <si>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</si>
  <si>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</si>
  <si>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</si>
  <si>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</si>
  <si>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</si>
  <si>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</si>
  <si>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</si>
  <si>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</si>
  <si>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</si>
  <si>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</si>
  <si>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</si>
  <si>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</si>
  <si>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</si>
  <si>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</si>
  <si>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</si>
  <si>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</si>
  <si>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</si>
  <si>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</si>
  <si>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</si>
  <si>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</si>
  <si>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</si>
  <si>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</si>
  <si>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</si>
  <si>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</si>
  <si>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</si>
  <si>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</si>
  <si>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</si>
  <si>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</si>
  <si>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</si>
  <si>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</si>
  <si>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</si>
  <si>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</si>
  <si>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</si>
  <si>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</si>
  <si>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</si>
  <si>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</si>
  <si>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</si>
  <si>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</si>
  <si>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</si>
  <si>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</si>
  <si>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</si>
  <si>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</si>
  <si>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</si>
  <si>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</si>
  <si>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</si>
  <si>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</si>
  <si>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</si>
  <si>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</si>
  <si>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</si>
  <si>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</si>
  <si>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</si>
  <si>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</si>
  <si>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</si>
  <si>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</si>
  <si>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</si>
  <si>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</si>
  <si>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</si>
  <si>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</si>
  <si>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</si>
  <si>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</si>
  <si>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</si>
  <si>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</si>
  <si>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</si>
  <si>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</si>
  <si>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</si>
  <si>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</si>
  <si>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</si>
  <si>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</si>
  <si>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</si>
  <si>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</si>
  <si>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</si>
  <si>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</si>
  <si>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</si>
  <si>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</si>
  <si>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</si>
  <si>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</si>
  <si>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</si>
  <si>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</si>
  <si>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</si>
  <si>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</si>
  <si>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</si>
  <si>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</si>
  <si>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</si>
  <si>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</si>
  <si>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</si>
  <si>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</si>
  <si>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</si>
  <si>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</si>
  <si>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</si>
  <si>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</si>
  <si>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</si>
  <si>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</si>
  <si>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</si>
  <si>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</si>
  <si>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</si>
  <si>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</si>
  <si>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</si>
  <si>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</si>
  <si>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</si>
  <si>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</si>
  <si>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</si>
  <si>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</si>
  <si>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</si>
  <si>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</si>
  <si>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</si>
  <si>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</si>
  <si>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</si>
  <si>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</si>
  <si>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</si>
  <si>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</si>
  <si>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</si>
  <si>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</si>
  <si>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</si>
  <si>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</si>
  <si>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</si>
  <si>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</si>
  <si>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</si>
  <si>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</si>
  <si>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</si>
  <si>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</si>
  <si>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</si>
  <si>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</si>
  <si>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</si>
  <si>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</si>
  <si>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</si>
  <si>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</si>
  <si>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</si>
  <si>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</si>
  <si>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</si>
  <si>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</si>
  <si>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</si>
  <si>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</si>
  <si>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</si>
  <si>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</si>
  <si>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</si>
  <si>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</si>
  <si>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</si>
  <si>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</si>
  <si>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</si>
  <si>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</si>
  <si>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</si>
  <si>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</si>
  <si>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</si>
  <si>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</si>
  <si>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</si>
  <si>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</si>
  <si>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</si>
  <si>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</si>
  <si>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</si>
  <si>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</si>
  <si>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</si>
  <si>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</si>
  <si>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</si>
  <si>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</si>
  <si>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</si>
  <si>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</si>
  <si>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</si>
  <si>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</si>
  <si>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</si>
  <si>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</si>
  <si>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</si>
  <si>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</si>
  <si>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</si>
  <si>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</si>
  <si>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</si>
  <si>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</si>
  <si>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</si>
  <si>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</si>
  <si>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</si>
  <si>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</si>
  <si>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</si>
  <si>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</si>
  <si>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</si>
  <si>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</si>
  <si>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</si>
  <si>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</si>
  <si>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</si>
  <si>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</si>
  <si>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</si>
  <si>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</si>
  <si>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</si>
  <si>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</si>
  <si>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</si>
  <si>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</si>
  <si>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</si>
  <si>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</si>
  <si>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</si>
  <si>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</si>
  <si>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</si>
  <si>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</si>
  <si>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</si>
  <si>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</si>
  <si>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</si>
  <si>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</si>
  <si>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</si>
  <si>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</si>
  <si>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</si>
  <si>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</si>
  <si>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</si>
  <si>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</si>
  <si>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</si>
  <si>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</si>
  <si>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</si>
  <si>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</si>
  <si>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</si>
  <si>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</si>
  <si>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</si>
  <si>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</si>
  <si>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</si>
  <si>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</si>
  <si>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</si>
  <si>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</si>
  <si>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</si>
  <si>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</si>
  <si>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</si>
  <si>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</si>
  <si>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</si>
  <si>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</si>
  <si>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</si>
  <si>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</si>
  <si>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</si>
  <si>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</si>
  <si>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</si>
  <si>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</si>
  <si>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</si>
  <si>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</si>
  <si>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</si>
  <si>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</si>
  <si>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</si>
  <si>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</si>
  <si>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</si>
  <si>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</si>
  <si>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</si>
  <si>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</si>
  <si>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</si>
  <si>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</si>
  <si>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</si>
  <si>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</si>
  <si>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</si>
  <si>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</si>
  <si>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</si>
  <si>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</si>
  <si>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</si>
  <si>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</si>
  <si>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</si>
  <si>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</si>
  <si>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</si>
  <si>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</si>
  <si>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</si>
  <si>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</si>
  <si>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</si>
  <si>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</si>
  <si>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</si>
  <si>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</si>
  <si>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</si>
  <si>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</si>
  <si>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</si>
  <si>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</si>
  <si>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</si>
  <si>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</si>
  <si>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</si>
  <si>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</si>
  <si>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</si>
  <si>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</si>
  <si>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</si>
  <si>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</si>
  <si>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</si>
  <si>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</si>
  <si>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</si>
  <si>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</si>
  <si>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</si>
  <si>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</si>
  <si>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</si>
  <si>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</si>
  <si>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</si>
  <si>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</si>
  <si>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</si>
  <si>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</si>
  <si>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</si>
  <si>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</si>
  <si>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</si>
  <si>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</si>
  <si>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</si>
  <si>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</si>
  <si>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</si>
  <si>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</si>
  <si>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</si>
  <si>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</si>
  <si>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</si>
  <si>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</si>
  <si>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</si>
  <si>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</si>
  <si>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</si>
  <si>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</si>
  <si>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</si>
  <si>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</si>
  <si>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</si>
  <si>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</si>
  <si>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</si>
  <si>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</si>
  <si>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</si>
  <si>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</si>
  <si>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</si>
  <si>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</si>
  <si>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</si>
  <si>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</si>
  <si>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</si>
  <si>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</si>
  <si>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</si>
  <si>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</si>
  <si>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</si>
  <si>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</si>
  <si>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</si>
  <si>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</si>
  <si>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</si>
  <si>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</si>
  <si>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</si>
  <si>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</si>
  <si>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</si>
  <si>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</si>
  <si>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</si>
  <si>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</si>
  <si>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</si>
  <si>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</si>
  <si>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</si>
  <si>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</si>
  <si>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</si>
  <si>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</si>
  <si>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</si>
  <si>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</si>
  <si>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</si>
  <si>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</si>
  <si>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</si>
  <si>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</si>
  <si>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</si>
  <si>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</si>
  <si>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</si>
  <si>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</si>
  <si>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</si>
  <si>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</si>
  <si>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</si>
  <si>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</si>
  <si>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</si>
  <si>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</si>
  <si>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</si>
  <si>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</si>
  <si>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</si>
  <si>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</si>
  <si>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</si>
  <si>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</si>
  <si>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</si>
  <si>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</si>
  <si>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</si>
  <si>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</si>
  <si>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</si>
  <si>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</si>
  <si>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</si>
  <si>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</si>
  <si>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</si>
  <si>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</si>
  <si>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</si>
  <si>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</si>
  <si>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</si>
  <si>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</si>
  <si>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</si>
  <si>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</si>
  <si>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</si>
  <si>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</si>
  <si>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</si>
  <si>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</si>
  <si>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</si>
  <si>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</si>
  <si>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</si>
  <si>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</si>
  <si>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</si>
  <si>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</si>
  <si>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</si>
  <si>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</si>
  <si>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</si>
  <si>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</si>
  <si>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</si>
  <si>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</si>
  <si>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</si>
  <si>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</si>
  <si>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</si>
  <si>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</si>
  <si>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</si>
  <si>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</si>
  <si>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</si>
  <si>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</si>
  <si>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</si>
  <si>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</si>
  <si>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</si>
  <si>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</si>
  <si>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</si>
  <si>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</si>
  <si>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</si>
  <si>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</si>
  <si>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</si>
  <si>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</si>
  <si>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</si>
  <si>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</si>
  <si>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</si>
  <si>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</si>
  <si>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</si>
  <si>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</si>
  <si>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</si>
  <si>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</si>
  <si>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</si>
  <si>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</si>
  <si>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</si>
  <si>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</si>
  <si>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</si>
  <si>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</si>
  <si>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</si>
  <si>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</si>
  <si>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</si>
  <si>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</si>
  <si>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</si>
  <si>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</si>
  <si>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</si>
  <si>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</si>
  <si>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</si>
  <si>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</si>
  <si>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</si>
  <si>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</si>
  <si>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</si>
  <si>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</si>
  <si>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</si>
  <si>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</si>
  <si>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</si>
  <si>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</si>
  <si>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</si>
  <si>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</si>
  <si>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</si>
  <si>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</si>
  <si>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</si>
  <si>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</si>
  <si>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</si>
  <si>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</si>
  <si>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</si>
  <si>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</si>
  <si>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</si>
  <si>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</si>
  <si>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</si>
  <si>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</si>
  <si>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</si>
  <si>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</si>
  <si>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</si>
  <si>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</si>
  <si>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</si>
  <si>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</si>
  <si>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</si>
  <si>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</si>
  <si>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</si>
  <si>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</si>
  <si>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</si>
  <si>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</si>
  <si>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</si>
  <si>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</si>
  <si>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</si>
  <si>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</si>
  <si>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</si>
  <si>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</si>
  <si>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</si>
  <si>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</si>
  <si>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</si>
  <si>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</si>
  <si>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</si>
  <si>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</si>
  <si>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</si>
  <si>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</si>
  <si>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</si>
  <si>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</si>
  <si>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</si>
  <si>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</si>
  <si>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</si>
  <si>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</si>
  <si>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</si>
  <si>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</si>
  <si>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</si>
  <si>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</si>
  <si>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</si>
  <si>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</si>
  <si>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</si>
  <si>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</si>
  <si>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</si>
  <si>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</si>
  <si>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</si>
  <si>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</si>
  <si>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</si>
  <si>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</si>
  <si>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</si>
  <si>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</si>
  <si>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</si>
  <si>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</si>
  <si>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</si>
  <si>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</si>
  <si>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</si>
  <si>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</si>
  <si>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</si>
  <si>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</si>
  <si>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</si>
  <si>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</si>
  <si>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</si>
  <si>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</si>
  <si>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</si>
  <si>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</si>
  <si>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</si>
  <si>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</si>
  <si>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</si>
  <si>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</si>
  <si>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</si>
  <si>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</si>
  <si>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</si>
  <si>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</si>
  <si>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</si>
  <si>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</si>
  <si>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</si>
  <si>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</si>
  <si>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</si>
  <si>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</si>
  <si>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</si>
  <si>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</si>
  <si>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</si>
  <si>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</si>
  <si>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</si>
  <si>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</si>
  <si>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</si>
  <si>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</si>
  <si>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</si>
  <si>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</si>
  <si>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</si>
  <si>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</si>
  <si>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</si>
  <si>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</si>
  <si>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</si>
  <si>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</si>
  <si>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</si>
  <si>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</si>
  <si>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</si>
  <si>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</si>
  <si>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</si>
  <si>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</si>
  <si>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</si>
  <si>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</si>
  <si>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</si>
  <si>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</si>
  <si>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</si>
  <si>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</si>
  <si>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</si>
  <si>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</si>
  <si>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</si>
  <si>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</si>
  <si>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</si>
  <si>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</si>
  <si>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</si>
  <si>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</si>
  <si>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</si>
  <si>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</si>
  <si>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</si>
  <si>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</si>
  <si>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</si>
  <si>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</si>
  <si>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</si>
  <si>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</si>
  <si>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</si>
  <si>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</si>
  <si>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</si>
  <si>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</si>
  <si>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</si>
  <si>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</si>
  <si>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</si>
  <si>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</si>
  <si>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</si>
  <si>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</si>
  <si>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</si>
  <si>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</si>
  <si>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</si>
  <si>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</si>
  <si>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</si>
  <si>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</si>
  <si>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</si>
  <si>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</si>
  <si>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</si>
  <si>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</si>
  <si>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</si>
  <si>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</si>
  <si>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</si>
  <si>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</si>
  <si>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</si>
  <si>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</si>
  <si>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</si>
  <si>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</si>
  <si>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</si>
  <si>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</si>
  <si>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</si>
  <si>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</si>
  <si>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</si>
  <si>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</si>
  <si>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</si>
  <si>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</si>
  <si>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</si>
  <si>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</si>
  <si>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</si>
  <si>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</si>
  <si>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</si>
  <si>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</si>
  <si>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</si>
  <si>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</si>
  <si>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</si>
  <si>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</si>
  <si>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</si>
  <si>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</si>
  <si>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</si>
  <si>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</si>
  <si>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</si>
  <si>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</si>
  <si>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</si>
  <si>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</si>
  <si>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</si>
  <si>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</si>
  <si>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</si>
  <si>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</si>
  <si>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</si>
  <si>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</si>
  <si>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</si>
  <si>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</si>
  <si>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</si>
  <si>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</si>
  <si>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</si>
  <si>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</si>
  <si>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</si>
  <si>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</si>
  <si>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</si>
  <si>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</si>
  <si>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</si>
  <si>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</si>
  <si>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</si>
  <si>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</si>
  <si>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</si>
  <si>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</si>
  <si>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</si>
  <si>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</si>
  <si>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</si>
  <si>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</si>
  <si>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</si>
  <si>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</si>
  <si>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</si>
  <si>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</si>
  <si>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</si>
  <si>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</si>
  <si>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</si>
  <si>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</si>
  <si>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</si>
  <si>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</si>
  <si>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</si>
  <si>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</si>
  <si>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</si>
  <si>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</si>
  <si>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</si>
  <si>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</si>
  <si>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</si>
  <si>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</si>
  <si>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</si>
  <si>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</si>
  <si>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</si>
  <si>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</si>
  <si>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</si>
  <si>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</si>
  <si>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</si>
  <si>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</si>
  <si>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</si>
  <si>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</si>
  <si>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</si>
  <si>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</si>
  <si>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</si>
  <si>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</si>
  <si>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</si>
  <si>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</si>
  <si>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</si>
  <si>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</si>
  <si>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</si>
  <si>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</si>
  <si>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</si>
  <si>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</si>
  <si>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</si>
  <si>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</si>
  <si>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</si>
  <si>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</si>
  <si>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</si>
  <si>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</si>
  <si>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</si>
  <si>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</si>
  <si>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</si>
  <si>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</si>
  <si>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</si>
  <si>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</si>
  <si>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</si>
  <si>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</si>
  <si>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</si>
  <si>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</si>
  <si>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</si>
  <si>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</si>
  <si>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</si>
  <si>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</si>
  <si>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</si>
  <si>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</si>
  <si>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</si>
  <si>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</si>
  <si>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</si>
  <si>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</si>
  <si>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</si>
  <si>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</si>
  <si>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</si>
  <si>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</si>
  <si>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</si>
  <si>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</si>
  <si>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</si>
  <si>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</si>
  <si>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</si>
  <si>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</si>
  <si>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</si>
  <si>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</si>
  <si>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</si>
  <si>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</si>
  <si>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</si>
  <si>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</si>
  <si>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</si>
  <si>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</si>
  <si>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</si>
  <si>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</si>
  <si>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</si>
  <si>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</si>
  <si>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</si>
  <si>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</si>
  <si>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</si>
  <si>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</si>
  <si>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</si>
  <si>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</si>
  <si>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</si>
  <si>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</si>
  <si>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</si>
  <si>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</si>
  <si>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</si>
  <si>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</si>
  <si>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</si>
  <si>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</si>
  <si>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</si>
  <si>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</si>
  <si>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</si>
  <si>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</si>
  <si>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</si>
  <si>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</si>
  <si>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</si>
  <si>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</si>
  <si>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</si>
  <si>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</si>
  <si>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</si>
  <si>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</si>
  <si>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</si>
  <si>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</si>
  <si>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</si>
  <si>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</si>
  <si>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</si>
  <si>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</si>
  <si>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</si>
  <si>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</si>
  <si>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</si>
  <si>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</si>
  <si>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</si>
  <si>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</si>
  <si>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</si>
  <si>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</si>
  <si>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</si>
  <si>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</si>
  <si>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</si>
  <si>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</si>
  <si>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</si>
  <si>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</si>
  <si>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</si>
  <si>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</si>
  <si>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</si>
  <si>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</si>
  <si>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</si>
  <si>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</si>
  <si>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</si>
  <si>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</si>
  <si>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</si>
  <si>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</si>
  <si>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</si>
  <si>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</si>
  <si>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</si>
  <si>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</si>
  <si>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</si>
  <si>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</si>
  <si>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</si>
  <si>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</si>
  <si>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</si>
  <si>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</si>
  <si>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</si>
  <si>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</si>
  <si>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</si>
  <si>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</si>
  <si>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</si>
  <si>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</si>
  <si>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</si>
  <si>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</si>
  <si>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</si>
  <si>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</si>
  <si>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</si>
  <si>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</si>
  <si>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</si>
  <si>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</si>
  <si>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</si>
  <si>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</si>
  <si>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</si>
  <si>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</si>
  <si>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</si>
  <si>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</si>
  <si>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</si>
  <si>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</si>
  <si>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</si>
  <si>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</si>
  <si>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</si>
  <si>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</si>
  <si>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</si>
  <si>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</si>
  <si>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</si>
  <si>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</si>
  <si>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</si>
  <si>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</si>
  <si>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</si>
  <si>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</si>
  <si>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</si>
  <si>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</si>
  <si>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</si>
  <si>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</si>
  <si>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</si>
  <si>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</si>
  <si>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</si>
  <si>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</si>
  <si>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</si>
  <si>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</si>
  <si>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</si>
  <si>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</si>
  <si>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</si>
  <si>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</si>
  <si>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</si>
  <si>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</si>
  <si>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</si>
  <si>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</si>
  <si>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</si>
  <si>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</si>
  <si>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</si>
  <si>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</si>
  <si>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</si>
  <si>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</si>
  <si>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</si>
  <si>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</si>
  <si>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</si>
  <si>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</si>
  <si>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</si>
  <si>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</si>
  <si>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</si>
  <si>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</si>
  <si>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</si>
  <si>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</si>
  <si>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</si>
  <si>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</si>
  <si>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</si>
  <si>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</si>
  <si>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</si>
  <si>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</si>
  <si>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</si>
  <si>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</si>
  <si>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</si>
  <si>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</si>
  <si>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</si>
  <si>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</si>
  <si>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</si>
  <si>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</si>
  <si>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</si>
  <si>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</si>
  <si>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</si>
  <si>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</si>
  <si>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</si>
  <si>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</si>
  <si>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</si>
  <si>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</si>
  <si>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</si>
  <si>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</si>
  <si>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</si>
  <si>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</si>
  <si>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</si>
  <si>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</si>
  <si>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</si>
  <si>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</si>
  <si>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</si>
  <si>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</si>
  <si>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</si>
  <si>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</si>
  <si>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</si>
  <si>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</si>
  <si>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</si>
  <si>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</si>
  <si>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</si>
  <si>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</si>
  <si>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</si>
  <si>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</si>
  <si>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</si>
  <si>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</si>
  <si>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</si>
  <si>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</si>
  <si>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</si>
  <si>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</si>
  <si>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</si>
  <si>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</si>
  <si>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</si>
  <si>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</si>
  <si>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</si>
  <si>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</si>
  <si>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</si>
  <si>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</si>
  <si>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</si>
  <si>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</si>
  <si>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</si>
  <si>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</si>
  <si>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</si>
  <si>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</si>
  <si>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</si>
  <si>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</si>
  <si>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</si>
  <si>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</si>
  <si>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</si>
  <si>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</si>
  <si>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</si>
  <si>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</si>
  <si>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</si>
  <si>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</si>
  <si>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</si>
  <si>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</si>
  <si>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</si>
  <si>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</si>
  <si>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</si>
  <si>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</si>
  <si>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</si>
  <si>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</si>
  <si>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</si>
  <si>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</si>
  <si>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</si>
  <si>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</si>
  <si>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</si>
  <si>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</si>
  <si>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</si>
  <si>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</si>
  <si>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</si>
  <si>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</si>
  <si>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</si>
  <si>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</si>
  <si>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</si>
  <si>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</si>
  <si>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</si>
  <si>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</si>
  <si>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</si>
  <si>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</si>
  <si>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</si>
  <si>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</si>
  <si>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</si>
  <si>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</si>
  <si>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</si>
  <si>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</si>
  <si>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</si>
  <si>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</si>
  <si>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</si>
  <si>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</si>
  <si>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</si>
  <si>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</si>
  <si>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</si>
  <si>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</si>
  <si>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</si>
  <si>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</si>
  <si>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</si>
  <si>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</si>
  <si>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</si>
  <si>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</si>
  <si>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</si>
  <si>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</si>
  <si>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</si>
  <si>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</si>
  <si>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</si>
  <si>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</si>
  <si>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</si>
  <si>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</si>
  <si>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</si>
  <si>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</si>
  <si>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</si>
  <si>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</si>
  <si>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</si>
  <si>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</si>
  <si>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</si>
  <si>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</si>
  <si>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</si>
  <si>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</si>
  <si>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</si>
  <si>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</si>
  <si>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</si>
  <si>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</si>
  <si>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</si>
  <si>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</si>
  <si>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</si>
  <si>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</si>
  <si>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</si>
  <si>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</si>
  <si>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</si>
  <si>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</si>
  <si>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</si>
  <si>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</si>
  <si>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</si>
  <si>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</si>
  <si>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</si>
  <si>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</si>
  <si>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</si>
  <si>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</si>
  <si>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</si>
  <si>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</si>
  <si>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</si>
  <si>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</si>
  <si>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</si>
  <si>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</si>
  <si>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</si>
  <si>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</si>
  <si>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</si>
  <si>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</si>
  <si>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</si>
  <si>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</si>
  <si>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</si>
  <si>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</si>
  <si>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</si>
  <si>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</si>
  <si>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</si>
  <si>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</si>
  <si>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</si>
  <si>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</si>
  <si>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</si>
  <si>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</si>
  <si>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</si>
  <si>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</si>
  <si>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</si>
  <si>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</si>
  <si>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</si>
  <si>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</si>
  <si>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</si>
  <si>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</si>
  <si>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</si>
  <si>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</si>
  <si>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</si>
  <si>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</si>
  <si>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</si>
  <si>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</si>
  <si>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</si>
  <si>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</si>
  <si>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</si>
  <si>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</si>
  <si>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</si>
  <si>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</si>
  <si>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</si>
  <si>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</si>
  <si>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</si>
  <si>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</si>
  <si>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</si>
  <si>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</si>
  <si>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</si>
  <si>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</si>
  <si>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</si>
  <si>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</si>
  <si>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</si>
  <si>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</si>
  <si>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</si>
  <si>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</si>
  <si>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</si>
  <si>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</si>
  <si>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</si>
  <si>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</si>
  <si>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</si>
  <si>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</si>
  <si>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</si>
  <si>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</si>
  <si>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</si>
  <si>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</si>
  <si>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</si>
  <si>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</si>
  <si>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</si>
  <si>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</si>
  <si>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</si>
  <si>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</si>
  <si>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</si>
  <si>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</si>
  <si>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</si>
  <si>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</si>
  <si>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</si>
  <si>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</si>
  <si>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</si>
  <si>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</si>
  <si>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</si>
  <si>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</si>
  <si>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</si>
  <si>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</si>
  <si>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</si>
  <si>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</si>
  <si>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</si>
  <si>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</si>
  <si>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</si>
  <si>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</si>
  <si>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</si>
  <si>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</si>
  <si>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</si>
  <si>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</si>
  <si>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</si>
  <si>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</si>
  <si>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</si>
  <si>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</si>
  <si>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</si>
  <si>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</si>
  <si>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</si>
  <si>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</si>
  <si>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</si>
  <si>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</si>
  <si>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</si>
  <si>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</si>
  <si>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</si>
  <si>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</si>
  <si>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</si>
  <si>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</si>
  <si>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</si>
  <si>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</si>
  <si>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</si>
  <si>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</si>
  <si>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</si>
  <si>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</si>
  <si>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</si>
  <si>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</si>
  <si>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</si>
  <si>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</si>
  <si>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</si>
  <si>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</si>
  <si>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</si>
  <si>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</si>
  <si>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</si>
  <si>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</si>
  <si>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</si>
  <si>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</si>
  <si>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</si>
  <si>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</si>
  <si>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</si>
  <si>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</si>
  <si>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</si>
  <si>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</si>
  <si>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</si>
  <si>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</si>
  <si>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</si>
  <si>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</si>
  <si>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</si>
  <si>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</si>
  <si>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</si>
  <si>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</si>
  <si>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</si>
  <si>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</si>
  <si>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</si>
  <si>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</si>
  <si>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</si>
  <si>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</si>
  <si>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</si>
  <si>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</si>
  <si>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</si>
  <si>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</si>
  <si>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</si>
  <si>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</si>
  <si>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</si>
  <si>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</si>
  <si>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</si>
  <si>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</si>
  <si>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</si>
  <si>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</si>
  <si>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</si>
  <si>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</si>
  <si>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</si>
  <si>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</si>
  <si>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</si>
  <si>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</si>
  <si>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</si>
  <si>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</si>
  <si>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</si>
  <si>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</si>
  <si>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</si>
  <si>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</si>
  <si>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</si>
  <si>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</si>
  <si>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</si>
  <si>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</si>
  <si>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</si>
  <si>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</si>
  <si>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</si>
  <si>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</si>
  <si>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</si>
  <si>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</si>
  <si>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</si>
  <si>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</si>
  <si>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</si>
  <si>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</si>
  <si>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</si>
  <si>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</si>
  <si>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</si>
  <si>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</si>
  <si>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</si>
  <si>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</si>
  <si>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</si>
  <si>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</si>
  <si>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</si>
  <si>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</si>
  <si>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</si>
  <si>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</si>
  <si>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</si>
  <si>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</si>
  <si>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</si>
  <si>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</si>
  <si>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</si>
  <si>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</si>
  <si>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</si>
  <si>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</si>
  <si>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</si>
  <si>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</si>
  <si>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</si>
  <si>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</si>
  <si>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</si>
  <si>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</si>
  <si>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</si>
  <si>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</si>
  <si>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</si>
  <si>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</si>
  <si>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</si>
  <si>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</si>
  <si>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</si>
  <si>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</si>
  <si>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</si>
  <si>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</si>
  <si>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</si>
  <si>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</si>
  <si>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</si>
  <si>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</si>
  <si>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</si>
  <si>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</si>
  <si>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</si>
  <si>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</si>
  <si>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</si>
  <si>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</si>
  <si>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</si>
  <si>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</si>
  <si>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</si>
  <si>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</si>
  <si>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</si>
  <si>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</si>
  <si>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</si>
  <si>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</si>
  <si>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</si>
  <si>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</si>
  <si>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</si>
  <si>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</si>
  <si>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</si>
  <si>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</si>
  <si>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</si>
  <si>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</si>
  <si>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</si>
  <si>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</si>
  <si>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</si>
  <si>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</si>
  <si>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</si>
  <si>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</si>
  <si>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</si>
  <si>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</si>
  <si>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</si>
  <si>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</si>
  <si>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</si>
  <si>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</si>
  <si>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</si>
  <si>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</si>
  <si>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</si>
  <si>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</si>
  <si>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</si>
  <si>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</si>
  <si>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</si>
  <si>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</si>
  <si>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</si>
  <si>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</si>
  <si>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</si>
  <si>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</si>
  <si>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</si>
  <si>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</si>
  <si>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</si>
  <si>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</si>
  <si>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</si>
  <si>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</si>
  <si>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</si>
  <si>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</si>
  <si>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</si>
  <si>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</si>
  <si>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</si>
  <si>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</si>
  <si>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</si>
  <si>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</si>
  <si>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</si>
  <si>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</si>
  <si>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</si>
  <si>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</si>
  <si>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</si>
  <si>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</si>
  <si>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</si>
  <si>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</si>
  <si>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</si>
  <si>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</si>
  <si>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</si>
  <si>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</si>
  <si>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</si>
  <si>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</si>
  <si>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</si>
  <si>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</si>
  <si>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</si>
  <si>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</si>
  <si>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</si>
  <si>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</si>
  <si>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</si>
  <si>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</si>
  <si>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</si>
  <si>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</si>
  <si>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</si>
  <si>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</si>
  <si>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</si>
  <si>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</si>
  <si>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</si>
  <si>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</si>
  <si>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</si>
  <si>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</si>
  <si>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</si>
  <si>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</si>
  <si>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</si>
  <si>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</si>
  <si>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</si>
  <si>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</si>
  <si>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</si>
  <si>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</si>
  <si>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</si>
  <si>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</si>
  <si>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</si>
  <si>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</si>
  <si>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</si>
  <si>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</si>
  <si>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</si>
  <si>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</si>
  <si>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</si>
  <si>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</si>
  <si>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</si>
  <si>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</si>
  <si>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</si>
  <si>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</si>
  <si>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</si>
  <si>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</si>
  <si>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</si>
  <si>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</si>
  <si>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</si>
  <si>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</si>
  <si>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</si>
  <si>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</si>
  <si>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</si>
  <si>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</si>
  <si>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</si>
  <si>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</si>
  <si>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</si>
  <si>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</si>
  <si>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</si>
  <si>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</si>
  <si>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</si>
  <si>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</si>
  <si>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</si>
  <si>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</si>
  <si>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</si>
  <si>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</si>
  <si>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</si>
  <si>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</si>
  <si>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</si>
  <si>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</si>
  <si>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</si>
  <si>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</si>
  <si>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</si>
  <si>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</si>
  <si>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</si>
  <si>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</si>
  <si>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</si>
  <si>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</si>
  <si>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</si>
  <si>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</si>
  <si>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</si>
  <si>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</si>
  <si>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</si>
  <si>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</si>
  <si>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</si>
  <si>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</si>
  <si>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</si>
  <si>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</si>
  <si>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</si>
  <si>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</si>
  <si>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</si>
  <si>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</si>
  <si>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</si>
  <si>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</si>
  <si>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</si>
  <si>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</si>
  <si>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</si>
  <si>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</si>
  <si>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</si>
  <si>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</si>
  <si>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</si>
  <si>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</si>
  <si>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</si>
  <si>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</si>
  <si>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</si>
  <si>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</si>
  <si>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</si>
  <si>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</si>
  <si>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</si>
  <si>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</si>
  <si>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</si>
  <si>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</si>
  <si>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</si>
  <si>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</si>
  <si>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</si>
  <si>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</si>
  <si>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</si>
  <si>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</si>
  <si>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</si>
  <si>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</si>
  <si>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</si>
  <si>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</si>
  <si>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</si>
  <si>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</si>
  <si>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</si>
  <si>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</si>
  <si>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</si>
  <si>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</si>
  <si>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</si>
  <si>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</si>
  <si>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</si>
  <si>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</si>
  <si>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</si>
  <si>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</si>
  <si>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</si>
  <si>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</si>
  <si>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</si>
  <si>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</si>
  <si>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</si>
  <si>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</si>
  <si>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</si>
  <si>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</si>
  <si>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</si>
  <si>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</si>
  <si>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</si>
  <si>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</si>
  <si>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</si>
  <si>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</si>
  <si>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</si>
  <si>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</si>
  <si>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</si>
  <si>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</si>
  <si>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</si>
  <si>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</si>
  <si>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</si>
  <si>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</si>
  <si>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</si>
  <si>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</si>
  <si>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</si>
  <si>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</si>
  <si>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</si>
  <si>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</si>
  <si>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</si>
  <si>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</si>
  <si>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</si>
  <si>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</si>
  <si>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</si>
  <si>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</si>
  <si>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</si>
  <si>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</si>
  <si>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</si>
  <si>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</si>
  <si>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</si>
  <si>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</si>
  <si>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</si>
  <si>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</si>
  <si>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</si>
  <si>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</si>
  <si>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</si>
  <si>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</si>
  <si>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</si>
  <si>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</si>
  <si>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</si>
  <si>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</si>
  <si>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</si>
  <si>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</si>
  <si>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</si>
  <si>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</si>
  <si>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</si>
  <si>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</si>
  <si>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</si>
  <si>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</si>
  <si>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</si>
  <si>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</si>
  <si>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</si>
  <si>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</si>
  <si>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</si>
  <si>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</si>
  <si>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</si>
  <si>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</si>
  <si>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</si>
  <si>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</si>
  <si>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</si>
  <si>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</si>
  <si>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</si>
  <si>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</si>
  <si>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</si>
  <si>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</si>
  <si>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</si>
  <si>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</si>
  <si>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</si>
  <si>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</si>
  <si>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</si>
  <si>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</si>
  <si>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</si>
  <si>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</si>
  <si>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</si>
  <si>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</si>
  <si>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</si>
  <si>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</si>
  <si>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</si>
  <si>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</si>
  <si>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</si>
  <si>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</si>
  <si>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</si>
  <si>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</si>
  <si>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</si>
  <si>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</si>
  <si>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</si>
  <si>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</si>
  <si>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</si>
  <si>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</si>
  <si>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</si>
  <si>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</si>
  <si>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</si>
  <si>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</si>
  <si>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</si>
  <si>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</si>
  <si>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</si>
  <si>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</si>
  <si>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</si>
  <si>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</si>
  <si>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</si>
  <si>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</si>
  <si>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</si>
  <si>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</si>
  <si>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</si>
  <si>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</si>
  <si>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</si>
  <si>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</si>
  <si>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</si>
  <si>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</si>
  <si>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</si>
  <si>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</si>
  <si>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</si>
  <si>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</si>
  <si>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</si>
  <si>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</si>
  <si>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</si>
  <si>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</si>
  <si>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</si>
  <si>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</si>
  <si>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</si>
  <si>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</si>
  <si>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</si>
  <si>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</si>
  <si>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</si>
  <si>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</si>
  <si>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</si>
  <si>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</si>
  <si>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</si>
  <si>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</si>
  <si>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</si>
  <si>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</si>
  <si>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</si>
  <si>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</si>
  <si>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</si>
  <si>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</si>
  <si>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</si>
  <si>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</si>
  <si>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</si>
  <si>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</si>
  <si>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</si>
  <si>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</si>
  <si>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</si>
  <si>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</si>
  <si>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</si>
  <si>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</si>
  <si>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</si>
  <si>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</si>
  <si>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</si>
  <si>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</si>
  <si>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</si>
  <si>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</si>
  <si>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</si>
  <si>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</si>
  <si>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</si>
  <si>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</si>
  <si>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</si>
  <si>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</si>
  <si>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</si>
  <si>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</si>
  <si>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</si>
  <si>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</si>
  <si>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</si>
  <si>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</si>
  <si>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</si>
  <si>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</si>
  <si>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</si>
  <si>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</si>
  <si>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</si>
  <si>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</si>
  <si>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</si>
  <si>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</si>
  <si>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</si>
  <si>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</si>
  <si>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</si>
  <si>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</si>
  <si>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</si>
  <si>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</si>
  <si>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</si>
  <si>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</si>
  <si>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</si>
  <si>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</si>
  <si>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</si>
  <si>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</si>
  <si>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</si>
  <si>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</si>
  <si>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</si>
  <si>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</si>
  <si>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</si>
  <si>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</si>
  <si>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</si>
  <si>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</si>
  <si>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</si>
  <si>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</si>
  <si>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</si>
  <si>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</si>
  <si>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</si>
  <si>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</si>
  <si>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</si>
  <si>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</si>
  <si>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</si>
  <si>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</si>
  <si>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</si>
  <si>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</si>
  <si>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</si>
  <si>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</si>
  <si>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</si>
  <si>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</si>
  <si>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</si>
  <si>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</si>
  <si>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</si>
  <si>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</si>
  <si>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</si>
  <si>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</si>
  <si>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</si>
  <si>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</si>
  <si>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</si>
  <si>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</si>
  <si>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</si>
  <si>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</si>
  <si>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</si>
  <si>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</si>
  <si>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</si>
  <si>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</si>
  <si>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</si>
  <si>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</si>
  <si>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</si>
  <si>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</si>
  <si>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</si>
  <si>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</si>
  <si>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</si>
  <si>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</si>
  <si>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</si>
  <si>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</si>
  <si>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</si>
  <si>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</si>
  <si>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</si>
  <si>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</si>
  <si>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</si>
  <si>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</si>
  <si>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</si>
  <si>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</si>
  <si>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</si>
  <si>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</si>
  <si>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</si>
  <si>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</si>
  <si>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</si>
  <si>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</si>
  <si>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</si>
  <si>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</si>
  <si>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</si>
  <si>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</si>
  <si>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</si>
  <si>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</si>
  <si>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</si>
  <si>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</si>
  <si>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</si>
  <si>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</si>
  <si>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</si>
  <si>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</si>
  <si>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</si>
  <si>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</si>
  <si>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</si>
  <si>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</si>
  <si>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</si>
  <si>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</si>
  <si>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</si>
  <si>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</si>
  <si>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</si>
  <si>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</si>
  <si>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</si>
  <si>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</si>
  <si>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</si>
  <si>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</si>
  <si>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</si>
  <si>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</si>
  <si>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</si>
  <si>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</si>
  <si>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</si>
  <si>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</si>
  <si>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</si>
  <si>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</si>
  <si>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</si>
  <si>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</si>
  <si>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</si>
  <si>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</si>
  <si>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</si>
  <si>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</si>
  <si>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</si>
  <si>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</si>
  <si>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</si>
  <si>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</si>
  <si>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</si>
  <si>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</si>
  <si>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</si>
  <si>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</si>
  <si>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</si>
  <si>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</si>
  <si>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</si>
  <si>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</si>
  <si>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</si>
  <si>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</si>
  <si>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</si>
  <si>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</si>
  <si>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</si>
  <si>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</si>
  <si>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</si>
  <si>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</si>
  <si>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</si>
  <si>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</si>
  <si>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</si>
  <si>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</si>
  <si>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</si>
  <si>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</si>
  <si>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</si>
  <si>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</si>
  <si>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</si>
  <si>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</si>
  <si>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</si>
  <si>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</si>
  <si>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</si>
  <si>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</si>
  <si>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</si>
  <si>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</si>
  <si>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</si>
  <si>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</si>
  <si>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</si>
  <si>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</si>
  <si>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</si>
  <si>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</si>
  <si>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</si>
  <si>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</si>
  <si>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</si>
  <si>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</si>
  <si>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</si>
  <si>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</si>
  <si>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</si>
  <si>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</si>
  <si>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</si>
  <si>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</si>
  <si>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</si>
  <si>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</si>
  <si>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</si>
  <si>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</si>
  <si>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</si>
  <si>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</si>
  <si>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</si>
  <si>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</si>
  <si>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</si>
  <si>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</si>
  <si>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</si>
  <si>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</si>
  <si>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</si>
  <si>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</si>
  <si>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</si>
  <si>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</si>
  <si>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</si>
  <si>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</si>
  <si>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</si>
  <si>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</si>
  <si>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</si>
  <si>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</si>
  <si>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</si>
  <si>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</si>
  <si>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</si>
  <si>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</si>
  <si>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</si>
  <si>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</si>
  <si>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</si>
  <si>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</si>
  <si>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</si>
  <si>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</si>
  <si>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</si>
  <si>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</si>
  <si>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</si>
  <si>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</si>
  <si>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</si>
  <si>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</si>
  <si>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</si>
  <si>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</si>
  <si>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</si>
  <si>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</si>
  <si>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</si>
  <si>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</si>
  <si>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</si>
  <si>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</si>
  <si>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</si>
  <si>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</si>
  <si>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</si>
  <si>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</si>
  <si>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</si>
  <si>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</si>
  <si>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</si>
  <si>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</si>
  <si>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</si>
  <si>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</si>
  <si>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</si>
  <si>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</si>
  <si>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</si>
  <si>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</si>
  <si>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</si>
  <si>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</si>
  <si>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</si>
  <si>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</si>
  <si>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</si>
  <si>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</si>
  <si>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</si>
  <si>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</si>
  <si>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</si>
  <si>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</si>
  <si>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</si>
  <si>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</si>
  <si>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</si>
  <si>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</si>
  <si>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</si>
  <si>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</si>
  <si>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</si>
  <si>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</si>
  <si>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</si>
  <si>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</si>
  <si>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</si>
  <si>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</si>
  <si>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</si>
  <si>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</si>
  <si>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</si>
  <si>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</si>
  <si>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</si>
  <si>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</si>
  <si>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</si>
  <si>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</si>
  <si>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</si>
  <si>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</si>
  <si>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</si>
  <si>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</si>
  <si>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</si>
  <si>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</si>
  <si>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</si>
  <si>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</si>
  <si>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</si>
  <si>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</si>
  <si>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</si>
  <si>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</si>
  <si>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</si>
  <si>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</si>
  <si>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</si>
  <si>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</si>
  <si>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</si>
  <si>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</si>
  <si>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</si>
  <si>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</si>
  <si>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</si>
  <si>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</si>
  <si>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</si>
  <si>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</si>
  <si>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</si>
  <si>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</si>
  <si>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</si>
  <si>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</si>
  <si>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</si>
  <si>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</si>
  <si>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</si>
  <si>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</si>
  <si>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</si>
  <si>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</si>
  <si>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</si>
  <si>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</si>
  <si>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</si>
  <si>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</si>
  <si>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</si>
  <si>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</si>
  <si>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</si>
  <si>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</si>
  <si>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</si>
  <si>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</si>
  <si>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</si>
  <si>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</si>
  <si>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</si>
  <si>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</si>
  <si>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</si>
  <si>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</si>
  <si>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</si>
  <si>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</si>
  <si>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</si>
  <si>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</si>
  <si>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</si>
  <si>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</si>
  <si>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</si>
  <si>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</si>
  <si>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</si>
  <si>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</si>
  <si>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</si>
  <si>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</si>
  <si>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</si>
  <si>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</si>
  <si>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</si>
  <si>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</si>
  <si>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</si>
  <si>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</si>
  <si>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</si>
  <si>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</si>
  <si>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</si>
  <si>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</si>
  <si>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</si>
  <si>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</si>
  <si>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</si>
  <si>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</si>
  <si>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</si>
  <si>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</si>
  <si>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</si>
  <si>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</si>
  <si>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</si>
  <si>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</si>
  <si>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</si>
  <si>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</si>
  <si>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</si>
  <si>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</si>
  <si>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</si>
  <si>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</si>
  <si>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</si>
  <si>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</si>
  <si>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</si>
  <si>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</si>
  <si>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</si>
  <si>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</si>
  <si>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</si>
  <si>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</si>
  <si>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</si>
  <si>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</si>
  <si>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</si>
  <si>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</si>
  <si>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</si>
  <si>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</si>
  <si>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</si>
  <si>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</si>
  <si>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</si>
  <si>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</si>
  <si>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</si>
  <si>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</si>
  <si>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</si>
  <si>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</si>
  <si>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</si>
  <si>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</si>
  <si>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</si>
  <si>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</si>
  <si>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</si>
  <si>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</si>
  <si>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</si>
  <si>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</si>
  <si>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</si>
  <si>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</si>
  <si>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</si>
  <si>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</si>
  <si>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</si>
  <si>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</si>
  <si>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</si>
  <si>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</si>
  <si>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</si>
  <si>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</si>
  <si>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</si>
  <si>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</si>
  <si>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</si>
  <si>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</si>
  <si>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</si>
  <si>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</si>
  <si>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</si>
  <si>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</si>
  <si>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</si>
  <si>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</si>
  <si>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</si>
  <si>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</si>
  <si>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</si>
  <si>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</si>
  <si>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</si>
  <si>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</si>
  <si>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</si>
  <si>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</si>
  <si>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</si>
  <si>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</si>
  <si>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</si>
  <si>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</si>
  <si>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</si>
  <si>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</si>
  <si>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</si>
  <si>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</si>
  <si>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</si>
  <si>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</si>
  <si>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</si>
  <si>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</si>
  <si>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</si>
  <si>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</si>
  <si>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</si>
  <si>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</si>
  <si>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</si>
  <si>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</si>
  <si>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</si>
  <si>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</si>
  <si>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</si>
  <si>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</si>
  <si>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</si>
  <si>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</si>
  <si>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</si>
  <si>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</si>
  <si>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</si>
  <si>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</si>
  <si>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</si>
  <si>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</si>
  <si>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</si>
  <si>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</si>
  <si>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</si>
  <si>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</si>
  <si>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</si>
  <si>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</si>
  <si>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</si>
  <si>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</si>
  <si>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</si>
  <si>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</si>
  <si>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</si>
  <si>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</si>
  <si>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</si>
  <si>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</si>
  <si>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</si>
  <si>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</si>
  <si>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</si>
  <si>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</si>
  <si>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</si>
  <si>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</si>
  <si>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</si>
  <si>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</si>
  <si>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</si>
  <si>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</si>
  <si>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</si>
  <si>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</si>
  <si>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</si>
  <si>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</si>
  <si>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</si>
  <si>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</si>
  <si>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</si>
  <si>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</si>
  <si>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</si>
  <si>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</si>
  <si>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</si>
  <si>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</si>
  <si>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</si>
  <si>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</si>
  <si>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</si>
  <si>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</si>
  <si>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</si>
  <si>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</si>
  <si>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</si>
  <si>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</si>
  <si>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</si>
  <si>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</si>
  <si>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</si>
  <si>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</si>
  <si>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</si>
  <si>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</si>
  <si>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</si>
  <si>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</si>
  <si>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</si>
  <si>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</si>
  <si>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</si>
  <si>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</si>
  <si>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</si>
  <si>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</si>
  <si>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</si>
  <si>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</si>
  <si>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</si>
  <si>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</si>
  <si>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</si>
  <si>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</si>
  <si>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</si>
  <si>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</si>
  <si>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</si>
  <si>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</si>
  <si>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</si>
  <si>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</si>
  <si>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</si>
  <si>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</si>
  <si>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</si>
  <si>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</si>
  <si>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</si>
  <si>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</si>
  <si>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</si>
  <si>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</si>
  <si>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</si>
  <si>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</si>
  <si>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</si>
  <si>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</si>
  <si>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</si>
  <si>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</si>
  <si>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</si>
  <si>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</si>
  <si>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</si>
  <si>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</si>
  <si>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</si>
  <si>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</si>
  <si>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</si>
  <si>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</si>
  <si>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</si>
  <si>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</si>
  <si>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</si>
  <si>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</si>
  <si>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</si>
  <si>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</si>
  <si>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</si>
  <si>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</si>
  <si>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</si>
  <si>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</si>
  <si>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</si>
  <si>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</si>
  <si>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</si>
  <si>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</si>
  <si>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</si>
  <si>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</si>
  <si>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</si>
  <si>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</si>
  <si>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</si>
  <si>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</si>
  <si>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</si>
  <si>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</si>
  <si>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</si>
  <si>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</si>
  <si>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</si>
  <si>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</si>
  <si>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</si>
  <si>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</si>
  <si>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</si>
  <si>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</si>
  <si>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</si>
  <si>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</si>
  <si>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</si>
  <si>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</si>
  <si>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</si>
  <si>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</si>
  <si>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</si>
  <si>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</si>
  <si>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</si>
  <si>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</si>
  <si>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</si>
  <si>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</si>
  <si>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</si>
  <si>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</si>
  <si>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</si>
  <si>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</si>
  <si>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</si>
  <si>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</si>
  <si>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</si>
  <si>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</si>
  <si>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</si>
  <si>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</si>
  <si>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</si>
  <si>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</si>
  <si>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</si>
  <si>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</si>
  <si>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</si>
  <si>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</si>
  <si>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</si>
  <si>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</si>
  <si>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</si>
  <si>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</si>
  <si>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</si>
  <si>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</si>
  <si>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</si>
  <si>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</si>
  <si>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</si>
  <si>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</si>
  <si>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</si>
  <si>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</si>
  <si>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</si>
  <si>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</si>
  <si>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</si>
  <si>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</si>
  <si>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</si>
  <si>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</si>
  <si>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</si>
  <si>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</si>
  <si>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</si>
  <si>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</si>
  <si>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</si>
  <si>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</si>
  <si>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</si>
  <si>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</si>
  <si>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</si>
  <si>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</si>
  <si>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</si>
  <si>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</si>
  <si>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</si>
  <si>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</si>
  <si>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</si>
  <si>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</si>
  <si>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</si>
  <si>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</si>
  <si>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</si>
  <si>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</si>
  <si>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</si>
  <si>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</si>
  <si>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</si>
  <si>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</si>
  <si>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</si>
  <si>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</si>
  <si>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</si>
  <si>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</si>
  <si>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</si>
  <si>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</si>
  <si>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</si>
  <si>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</si>
  <si>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</si>
  <si>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</si>
  <si>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</si>
  <si>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</si>
  <si>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</si>
  <si>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</si>
  <si>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</si>
  <si>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</si>
  <si>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</si>
  <si>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</si>
  <si>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</si>
  <si>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</si>
  <si>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</si>
  <si>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</si>
  <si>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</si>
  <si>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</si>
  <si>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</si>
  <si>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</si>
  <si>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</si>
  <si>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</si>
  <si>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</si>
  <si>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</si>
  <si>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</si>
  <si>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</si>
  <si>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</si>
  <si>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</si>
  <si>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</si>
  <si>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</si>
  <si>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</si>
  <si>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</si>
  <si>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</si>
  <si>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</si>
  <si>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</si>
  <si>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</si>
  <si>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</si>
  <si>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</si>
  <si>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</si>
  <si>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</si>
  <si>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</si>
  <si>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</si>
  <si>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</si>
  <si>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</si>
  <si>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</si>
  <si>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</si>
  <si>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</si>
  <si>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</si>
  <si>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</si>
  <si>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</si>
  <si>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</si>
  <si>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</si>
  <si>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</si>
  <si>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</si>
  <si>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</si>
  <si>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</si>
  <si>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</si>
  <si>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</si>
  <si>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</si>
  <si>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</si>
  <si>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</si>
  <si>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</si>
  <si>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</si>
  <si>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</si>
  <si>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</si>
  <si>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</si>
  <si>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</si>
  <si>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</si>
  <si>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</si>
  <si>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</si>
  <si>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</si>
  <si>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</si>
  <si>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</si>
  <si>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</si>
  <si>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</si>
  <si>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</si>
  <si>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</si>
  <si>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</si>
  <si>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</si>
  <si>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</si>
  <si>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</si>
  <si>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</si>
  <si>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</si>
  <si>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</si>
  <si>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</si>
  <si>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</si>
  <si>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</si>
  <si>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</si>
  <si>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</si>
  <si>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</si>
  <si>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</si>
  <si>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</si>
  <si>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</si>
  <si>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</si>
  <si>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</si>
  <si>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</si>
  <si>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</si>
  <si>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</si>
  <si>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</si>
  <si>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</si>
  <si>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</si>
  <si>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</si>
  <si>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</si>
  <si>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</si>
  <si>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</si>
  <si>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</si>
  <si>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</si>
  <si>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</si>
  <si>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</si>
  <si>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</si>
  <si>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</si>
  <si>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</si>
  <si>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</si>
  <si>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</si>
  <si>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</si>
  <si>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</si>
  <si>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</si>
  <si>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</si>
  <si>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</si>
  <si>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</si>
  <si>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</si>
  <si>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</si>
  <si>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</si>
  <si>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</si>
  <si>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</si>
  <si>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</si>
  <si>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</si>
  <si>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</si>
  <si>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</si>
  <si>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</si>
  <si>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</si>
  <si>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</si>
  <si>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</si>
  <si>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</si>
  <si>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</si>
  <si>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</si>
  <si>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</si>
  <si>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</si>
  <si>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</si>
  <si>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</si>
  <si>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</si>
  <si>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</si>
  <si>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</si>
  <si>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</si>
  <si>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</si>
  <si>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</si>
  <si>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</si>
  <si>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</si>
  <si>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</si>
  <si>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</si>
  <si>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</si>
  <si>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</si>
  <si>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</si>
  <si>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</si>
  <si>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</si>
  <si>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</si>
  <si>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</si>
  <si>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</si>
  <si>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</si>
  <si>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</si>
  <si>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</si>
  <si>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</si>
  <si>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</si>
  <si>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</si>
  <si>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</si>
  <si>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</si>
  <si>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</si>
  <si>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</si>
  <si>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</si>
  <si>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</si>
  <si>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</si>
  <si>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</si>
  <si>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</si>
  <si>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</si>
  <si>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</si>
  <si>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</si>
  <si>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</si>
  <si>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</si>
  <si>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</si>
  <si>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</si>
  <si>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</si>
  <si>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</si>
  <si>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</si>
  <si>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</si>
  <si>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</si>
  <si>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</si>
  <si>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</si>
  <si>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</si>
  <si>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</si>
  <si>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</si>
  <si>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</si>
  <si>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</si>
  <si>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</si>
  <si>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</si>
  <si>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</si>
  <si>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</si>
  <si>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</si>
  <si>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</si>
  <si>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</si>
  <si>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</si>
  <si>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</si>
  <si>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</si>
  <si>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</si>
  <si>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</si>
  <si>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</si>
  <si>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</si>
  <si>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</si>
  <si>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</si>
  <si>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</si>
  <si>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</si>
  <si>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</si>
  <si>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</si>
  <si>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</si>
  <si>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</si>
  <si>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</si>
  <si>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</si>
  <si>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</si>
  <si>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</si>
  <si>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</si>
  <si>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</si>
  <si>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</si>
  <si>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</si>
  <si>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</si>
  <si>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</si>
  <si>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</si>
  <si>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</si>
  <si>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</si>
  <si>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</si>
  <si>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</si>
  <si>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</si>
  <si>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</si>
  <si>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</si>
  <si>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</si>
  <si>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</si>
  <si>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</si>
  <si>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</si>
  <si>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</si>
  <si>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</si>
  <si>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</si>
  <si>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</si>
  <si>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</si>
  <si>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</si>
  <si>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</si>
  <si>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</si>
  <si>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</si>
  <si>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</si>
  <si>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</si>
  <si>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</si>
  <si>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</si>
  <si>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</si>
  <si>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</si>
  <si>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</si>
  <si>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</si>
  <si>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</si>
  <si>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</si>
  <si>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</si>
  <si>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</si>
  <si>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</si>
  <si>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</si>
  <si>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</si>
  <si>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</si>
  <si>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</si>
  <si>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</si>
  <si>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</si>
  <si>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</si>
  <si>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</si>
  <si>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</si>
  <si>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</si>
  <si>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</si>
  <si>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</si>
  <si>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</si>
  <si>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</si>
  <si>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</si>
  <si>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</si>
  <si>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</si>
  <si>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</si>
  <si>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</si>
  <si>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</si>
  <si>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</si>
  <si>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</si>
  <si>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</si>
  <si>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</si>
  <si>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</si>
  <si>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</si>
  <si>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</si>
  <si>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</si>
  <si>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</si>
  <si>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</si>
  <si>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</si>
  <si>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</si>
  <si>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</si>
  <si>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</si>
  <si>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</si>
  <si>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</si>
  <si>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</si>
  <si>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</si>
  <si>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</si>
  <si>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</si>
  <si>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</si>
  <si>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</si>
  <si>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</si>
  <si>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</si>
  <si>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</si>
  <si>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</si>
  <si>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</si>
  <si>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</si>
  <si>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</si>
  <si>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</si>
  <si>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</si>
  <si>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</si>
  <si>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</si>
  <si>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</si>
  <si>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</si>
  <si>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</si>
  <si>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</si>
  <si>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</si>
  <si>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</si>
  <si>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</si>
  <si>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</si>
  <si>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</si>
  <si>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</si>
  <si>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</si>
  <si>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</si>
  <si>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</si>
  <si>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</si>
  <si>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</si>
  <si>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</si>
  <si>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</si>
  <si>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</si>
  <si>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</si>
  <si>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</si>
  <si>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</si>
  <si>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</si>
  <si>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</si>
  <si>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</si>
  <si>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</si>
  <si>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</si>
  <si>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</si>
  <si>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</si>
  <si>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</si>
  <si>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</si>
  <si>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</si>
  <si>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</si>
  <si>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</si>
  <si>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</si>
  <si>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</si>
  <si>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</si>
  <si>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</si>
  <si>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</si>
  <si>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</si>
  <si>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</si>
  <si>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</si>
  <si>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</si>
  <si>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</si>
  <si>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</si>
  <si>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</si>
  <si>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</si>
  <si>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</si>
  <si>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</si>
  <si>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</si>
  <si>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</si>
  <si>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</si>
  <si>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</si>
  <si>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</si>
  <si>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</si>
  <si>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</si>
  <si>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</si>
  <si>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</si>
  <si>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</si>
  <si>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</si>
  <si>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</si>
  <si>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</si>
  <si>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</si>
  <si>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</si>
  <si>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</si>
  <si>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</si>
  <si>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</si>
  <si>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</si>
  <si>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</si>
  <si>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</si>
  <si>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</si>
  <si>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</si>
  <si>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</si>
  <si>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</si>
  <si>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</si>
  <si>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</si>
  <si>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</si>
  <si>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</si>
  <si>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</si>
  <si>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</si>
  <si>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</si>
  <si>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</si>
  <si>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</si>
  <si>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</si>
  <si>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</si>
  <si>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</si>
  <si>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</si>
  <si>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</si>
  <si>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</si>
  <si>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</si>
  <si>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</si>
  <si>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</si>
  <si>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</si>
  <si>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</si>
  <si>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</si>
  <si>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</si>
  <si>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</si>
  <si>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</si>
  <si>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</si>
  <si>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</si>
  <si>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</si>
  <si>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</si>
  <si>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</si>
  <si>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</si>
  <si>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</si>
  <si>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</si>
  <si>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</si>
  <si>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</si>
  <si>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</si>
  <si>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</si>
  <si>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</si>
  <si>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</si>
  <si>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</si>
  <si>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</si>
  <si>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</si>
  <si>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</si>
  <si>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</si>
  <si>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</si>
  <si>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</si>
  <si>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</si>
  <si>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</si>
  <si>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</si>
  <si>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</si>
  <si>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</si>
  <si>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</si>
  <si>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</si>
  <si>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</si>
  <si>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</si>
  <si>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</si>
  <si>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</si>
  <si>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</si>
  <si>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</si>
  <si>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</si>
  <si>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</si>
  <si>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</si>
  <si>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</si>
  <si>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</si>
  <si>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</si>
  <si>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</si>
  <si>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</si>
  <si>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</si>
  <si>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</si>
  <si>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</si>
  <si>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</si>
  <si>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</si>
  <si>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</si>
  <si>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</si>
  <si>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</si>
  <si>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</si>
  <si>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</si>
  <si>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</si>
  <si>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</si>
  <si>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</si>
  <si>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</si>
  <si>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</si>
  <si>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</si>
  <si>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</si>
  <si>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</si>
  <si>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</si>
  <si>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</si>
  <si>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</si>
  <si>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</si>
  <si>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</si>
  <si>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</si>
  <si>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</si>
  <si>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</si>
  <si>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</si>
  <si>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</si>
  <si>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</si>
  <si>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</si>
  <si>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</si>
  <si>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</si>
  <si>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</si>
  <si>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</si>
  <si>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</si>
  <si>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</si>
  <si>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</si>
  <si>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</si>
  <si>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</si>
  <si>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</si>
  <si>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</si>
  <si>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</si>
  <si>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</si>
  <si>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</si>
  <si>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</si>
  <si>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</si>
  <si>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</si>
  <si>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</si>
  <si>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</si>
  <si>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</si>
  <si>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</si>
  <si>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</si>
  <si>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</si>
  <si>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</si>
  <si>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</si>
  <si>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</si>
  <si>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</si>
  <si>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</si>
  <si>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</si>
  <si>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</si>
  <si>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</si>
  <si>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</si>
  <si>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</si>
  <si>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</si>
  <si>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</si>
  <si>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</si>
  <si>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</si>
  <si>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</si>
  <si>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</si>
  <si>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</si>
  <si>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</si>
  <si>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</si>
  <si>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</si>
  <si>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</si>
  <si>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</si>
  <si>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</si>
  <si>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</si>
  <si>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</si>
  <si>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</si>
  <si>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</si>
  <si>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</si>
  <si>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</si>
  <si>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</si>
  <si>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</si>
  <si>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</si>
  <si>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</si>
  <si>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</si>
  <si>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</si>
  <si>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</si>
  <si>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</si>
  <si>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</si>
  <si>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</si>
  <si>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</si>
  <si>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</si>
  <si>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</si>
  <si>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</si>
  <si>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</si>
  <si>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</si>
  <si>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</si>
  <si>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</si>
  <si>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</si>
  <si>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</si>
  <si>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</si>
  <si>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</si>
  <si>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</si>
  <si>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</si>
  <si>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</si>
  <si>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</si>
  <si>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</si>
  <si>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</si>
  <si>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</si>
  <si>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</si>
  <si>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</si>
  <si>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</si>
  <si>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</si>
  <si>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</si>
  <si>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</si>
  <si>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</si>
  <si>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</si>
  <si>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</si>
  <si>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</si>
  <si>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</si>
  <si>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</si>
  <si>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</si>
  <si>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</si>
  <si>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</si>
  <si>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</si>
  <si>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</si>
  <si>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</si>
  <si>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</si>
  <si>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</si>
  <si>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</si>
  <si>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</si>
  <si>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</si>
  <si>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</si>
  <si>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</si>
  <si>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</si>
  <si>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</si>
  <si>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</si>
  <si>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</si>
  <si>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</si>
  <si>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</si>
  <si>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</si>
  <si>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</si>
  <si>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</si>
  <si>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</si>
  <si>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</si>
  <si>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</si>
  <si>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</si>
  <si>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</si>
  <si>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</si>
  <si>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</si>
  <si>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</si>
  <si>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</si>
  <si>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</si>
  <si>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</si>
  <si>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</si>
  <si>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</si>
  <si>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</si>
  <si>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</si>
  <si>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</si>
  <si>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</si>
  <si>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</si>
  <si>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</si>
  <si>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</si>
  <si>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</si>
  <si>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</si>
  <si>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</si>
  <si>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</si>
  <si>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</si>
  <si>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</si>
  <si>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</si>
  <si>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</si>
  <si>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</si>
  <si>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</si>
  <si>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</si>
  <si>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</si>
  <si>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</si>
  <si>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</si>
  <si>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</si>
  <si>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</si>
  <si>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</si>
  <si>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</si>
  <si>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</si>
  <si>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</si>
  <si>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</si>
  <si>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</si>
  <si>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</si>
  <si>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</si>
  <si>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</si>
  <si>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</si>
  <si>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</si>
  <si>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</si>
  <si>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</si>
  <si>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</si>
  <si>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</si>
  <si>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</si>
  <si>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</si>
  <si>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</si>
  <si>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</si>
  <si>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</si>
  <si>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</si>
  <si>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</si>
  <si>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</si>
  <si>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</si>
  <si>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</si>
  <si>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</si>
  <si>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</si>
  <si>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</si>
  <si>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</si>
  <si>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</si>
  <si>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</si>
  <si>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</si>
  <si>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</si>
  <si>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</si>
  <si>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</si>
  <si>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</si>
  <si>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</si>
  <si>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</si>
  <si>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</si>
  <si>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</si>
  <si>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</si>
  <si>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</si>
  <si>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</si>
  <si>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</si>
  <si>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</si>
  <si>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</si>
  <si>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</si>
  <si>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</si>
  <si>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</si>
  <si>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</si>
  <si>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</si>
  <si>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</si>
  <si>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</si>
  <si>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</si>
  <si>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</si>
  <si>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</si>
  <si>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</si>
  <si>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</si>
  <si>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</si>
  <si>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</si>
  <si>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</si>
  <si>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</si>
  <si>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</si>
  <si>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</si>
  <si>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</si>
  <si>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</si>
  <si>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</si>
  <si>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</si>
  <si>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</si>
  <si>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</si>
  <si>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</si>
  <si>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</si>
  <si>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</si>
  <si>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</si>
  <si>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</si>
  <si>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</si>
  <si>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</si>
  <si>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</si>
  <si>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</si>
  <si>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</si>
  <si>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</si>
  <si>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</si>
  <si>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</si>
  <si>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</si>
  <si>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</si>
  <si>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</si>
  <si>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</si>
  <si>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</si>
  <si>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</si>
  <si>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</si>
  <si>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</si>
  <si>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</si>
  <si>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</si>
  <si>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</si>
  <si>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</si>
  <si>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</si>
  <si>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</si>
  <si>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</si>
  <si>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</si>
  <si>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</si>
  <si>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</si>
  <si>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</si>
  <si>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</si>
  <si>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</si>
  <si>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</si>
  <si>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</si>
  <si>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</si>
  <si>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</si>
  <si>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</si>
  <si>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</si>
  <si>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</si>
  <si>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</si>
  <si>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</si>
  <si>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</si>
  <si>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</si>
  <si>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</si>
  <si>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</si>
  <si>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</si>
  <si>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</si>
  <si>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</si>
  <si>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</si>
  <si>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</si>
  <si>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</si>
  <si>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</si>
  <si>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</si>
  <si>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</si>
  <si>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</si>
  <si>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</si>
  <si>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</si>
  <si>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</si>
  <si>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</si>
  <si>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</si>
  <si>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</si>
  <si>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</si>
  <si>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</si>
  <si>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</si>
  <si>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</si>
  <si>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</si>
  <si>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</si>
  <si>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</si>
  <si>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</si>
  <si>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</si>
  <si>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</si>
  <si>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</si>
  <si>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</si>
  <si>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</si>
  <si>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</si>
  <si>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</si>
  <si>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</si>
  <si>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</si>
  <si>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</si>
  <si>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</si>
  <si>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</si>
  <si>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</si>
  <si>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</si>
  <si>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</si>
  <si>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</si>
  <si>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</si>
  <si>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</si>
  <si>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</si>
  <si>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</si>
  <si>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</si>
  <si>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</si>
  <si>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</si>
  <si>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</si>
  <si>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</si>
  <si>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</si>
  <si>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</si>
  <si>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</si>
  <si>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</si>
  <si>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</si>
  <si>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</si>
  <si>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</si>
  <si>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</si>
  <si>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</si>
  <si>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</si>
  <si>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</si>
  <si>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</si>
  <si>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</si>
  <si>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</si>
  <si>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</si>
  <si>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</si>
  <si>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</si>
  <si>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</si>
  <si>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</si>
  <si>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</si>
  <si>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</si>
  <si>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</si>
  <si>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</si>
  <si>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</si>
  <si>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</si>
  <si>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</si>
  <si>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</si>
  <si>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</si>
  <si>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</si>
  <si>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</si>
  <si>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</si>
  <si>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</si>
  <si>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</si>
  <si>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</si>
  <si>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</si>
  <si>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</si>
  <si>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</si>
  <si>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</si>
  <si>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</si>
  <si>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</si>
  <si>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</si>
  <si>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</si>
  <si>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</si>
  <si>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</si>
  <si>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</si>
  <si>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</si>
  <si>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</si>
  <si>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</si>
  <si>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</si>
  <si>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</si>
  <si>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</si>
  <si>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</si>
  <si>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</si>
  <si>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</si>
  <si>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</si>
  <si>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</si>
  <si>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</si>
  <si>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</si>
  <si>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</si>
  <si>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</si>
  <si>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</si>
  <si>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</si>
  <si>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</si>
  <si>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</si>
  <si>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</si>
  <si>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</si>
  <si>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</si>
  <si>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</si>
  <si>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</si>
  <si>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</si>
  <si>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</si>
  <si>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</si>
  <si>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</si>
  <si>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</si>
  <si>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</si>
  <si>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</si>
  <si>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</si>
  <si>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</si>
  <si>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</si>
  <si>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</si>
  <si>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</si>
  <si>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</si>
  <si>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</si>
  <si>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</si>
  <si>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</si>
  <si>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</si>
  <si>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</si>
  <si>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</si>
  <si>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</si>
  <si>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</si>
  <si>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</si>
  <si>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</si>
  <si>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</si>
  <si>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</si>
  <si>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</si>
  <si>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</si>
  <si>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</si>
  <si>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</si>
  <si>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</si>
  <si>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</si>
  <si>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</si>
  <si>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</si>
  <si>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</si>
  <si>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</si>
  <si>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</si>
  <si>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</si>
  <si>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</si>
  <si>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</si>
  <si>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</si>
  <si>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</si>
  <si>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</si>
  <si>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</si>
  <si>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</si>
  <si>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</si>
  <si>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</si>
  <si>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</si>
  <si>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</si>
  <si>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</si>
  <si>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</si>
  <si>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</si>
  <si>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</si>
  <si>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</si>
  <si>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</si>
  <si>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</si>
  <si>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</si>
  <si>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</si>
  <si>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</si>
  <si>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</si>
  <si>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</si>
  <si>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</si>
  <si>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</si>
  <si>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</si>
  <si>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</si>
  <si>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</si>
  <si>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</si>
  <si>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</si>
  <si>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</si>
  <si>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</si>
  <si>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</si>
  <si>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</si>
  <si>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</si>
  <si>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</si>
  <si>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</si>
  <si>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</si>
  <si>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</si>
  <si>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</si>
  <si>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</si>
  <si>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</si>
  <si>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</si>
  <si>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</si>
  <si>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</si>
  <si>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</si>
  <si>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</si>
  <si>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</si>
  <si>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</si>
  <si>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</si>
  <si>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</si>
  <si>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</si>
  <si>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</si>
  <si>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</si>
  <si>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</si>
  <si>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</si>
  <si>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</si>
  <si>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</si>
  <si>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</si>
  <si>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</si>
  <si>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</si>
  <si>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</si>
  <si>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</si>
  <si>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</si>
  <si>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</si>
  <si>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</si>
  <si>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</si>
  <si>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</si>
  <si>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</si>
  <si>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</si>
  <si>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</si>
  <si>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</si>
  <si>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</si>
  <si>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</si>
  <si>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</si>
  <si>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</si>
  <si>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</si>
  <si>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</si>
  <si>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</si>
  <si>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</si>
  <si>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</si>
  <si>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</si>
  <si>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</si>
  <si>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</si>
  <si>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</si>
  <si>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</si>
  <si>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</si>
  <si>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</si>
  <si>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</si>
  <si>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</si>
  <si>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</si>
  <si>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</si>
  <si>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</si>
  <si>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</si>
  <si>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</si>
  <si>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</si>
  <si>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</si>
  <si>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</si>
  <si>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</si>
  <si>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</si>
  <si>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</si>
  <si>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</si>
  <si>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</si>
  <si>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</si>
  <si>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</si>
  <si>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</si>
  <si>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</si>
  <si>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</si>
  <si>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</si>
  <si>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</si>
  <si>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</si>
  <si>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</si>
  <si>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</si>
  <si>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</si>
  <si>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</si>
  <si>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</si>
  <si>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</si>
  <si>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</si>
  <si>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</si>
  <si>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</si>
  <si>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</si>
  <si>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</si>
  <si>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</si>
  <si>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</si>
  <si>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</si>
  <si>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</si>
  <si>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</si>
  <si>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</si>
  <si>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</si>
  <si>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</si>
  <si>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</si>
  <si>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</si>
  <si>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</si>
  <si>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</si>
  <si>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</si>
  <si>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</si>
  <si>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</si>
  <si>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</si>
  <si>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</si>
  <si>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</si>
  <si>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</si>
  <si>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</si>
  <si>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</si>
  <si>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</si>
  <si>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</si>
  <si>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</si>
  <si>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</si>
  <si>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</si>
  <si>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</si>
  <si>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</si>
  <si>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</si>
  <si>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</si>
  <si>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</si>
  <si>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</si>
  <si>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Flapping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</si>
  <si>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</si>
  <si>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</si>
  <si>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</si>
  <si>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</si>
  <si>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</si>
  <si>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</si>
  <si>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</si>
  <si>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</si>
  <si>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</si>
  <si>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</si>
  <si>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</si>
  <si>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</si>
  <si>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</si>
  <si>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</si>
  <si>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</si>
  <si>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</si>
  <si>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</si>
  <si>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</si>
  <si>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</si>
  <si>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</si>
  <si>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</si>
  <si>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</si>
  <si>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</si>
  <si>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</si>
  <si>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</si>
  <si>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</si>
  <si>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</si>
  <si>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</si>
  <si>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</si>
  <si>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</si>
  <si>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</si>
  <si>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</si>
  <si>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</si>
  <si>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</si>
  <si>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</si>
  <si>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</si>
  <si>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</si>
  <si>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</si>
  <si>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</si>
  <si>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</si>
  <si>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</si>
  <si>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</si>
  <si>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</si>
  <si>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</si>
  <si>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</si>
  <si>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</si>
  <si>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</si>
  <si>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</si>
  <si>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</si>
  <si>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</si>
  <si>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</si>
  <si>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</si>
  <si>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</si>
  <si>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</si>
  <si>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</si>
  <si>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</si>
  <si>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</si>
  <si>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</si>
  <si>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</si>
  <si>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</si>
  <si>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</si>
  <si>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</si>
  <si>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</si>
  <si>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</si>
  <si>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</si>
  <si>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</si>
  <si>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</si>
  <si>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</si>
  <si>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</si>
  <si>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</si>
  <si>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</si>
  <si>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</si>
  <si>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</si>
  <si>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</si>
  <si>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</si>
  <si>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</si>
  <si>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</si>
  <si>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</si>
  <si>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</si>
  <si>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</si>
  <si>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</si>
  <si>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</si>
  <si>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</si>
  <si>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</si>
  <si>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</si>
  <si>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</si>
  <si>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</si>
  <si>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180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</si>
  <si>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</si>
  <si>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</si>
  <si>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</si>
  <si>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</si>
  <si>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</si>
  <si>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</si>
  <si>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</si>
  <si>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</si>
  <si>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</si>
  <si>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</si>
  <si>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</si>
  <si>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</si>
  <si>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</si>
  <si>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</si>
  <si>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</si>
  <si>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need 30 min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</si>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</sst>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22" fontId="35" fillId="0" borderId="0" xfId="0" applyNumberFormat="1" applyFont="1" applyAlignment="1">
      <alignment horizontal="center" vertic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tabSelected="1" workbookViewId="0">
      <selection activeCell="E3" sqref="E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322.5334171296272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c r="F3" s="137"/>
      <c r="G3" s="138">
        <f ca="1">IFERROR(NOW()-F3,"-")</f>
        <v>45985.481843055553</v>
      </c>
      <c r="H3" s="137">
        <v>45985.447337962964</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45985.481843055553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45985.481843055553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45985.481843055553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45985.481843055553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45985.481843055553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45985.481843055553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45985.481843055553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45985.481843055553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45985.481843055553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45985.481843055553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45985.481843055553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45985.481843055553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45985.481843055553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45985.481843055553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45985.481843055553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45985.481843055553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45985.481843055553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45985.481843055553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45985.481843055553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45985.481843055553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45985.481843055553</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45985.481843055553</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8E1452BF-D469-40D3-92D6-C33C4549D865}"/>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160.48200509259186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1.0944240740718669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39109</v>
      </c>
      <c r="B5" s="18" t="str">
        <f>IFERROR(VLOOKUP(D5,DB!A:K,11,0),"")</f>
        <v>R2</v>
      </c>
      <c r="C5" s="18">
        <v>1</v>
      </c>
      <c r="D5" s="18" t="s">
        <v>39110</v>
      </c>
      <c r="E5" s="102" t="s">
        <v>39021</v>
      </c>
      <c r="F5" s="103">
        <v>45985.443229166667</v>
      </c>
      <c r="G5" s="104">
        <f ca="1">IFERROR(NOW()-F5,"-")</f>
        <v>3.8613888886175118E-2</v>
      </c>
      <c r="H5" s="150"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45985.481843055553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45985.481843055553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45985.481843055553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45985.481843055553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45985.481843055553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45985.481843055553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45985.481843055553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45985.481843055553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45985.481843055553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45985.481843055553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45985.481843055553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45985.481843055553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45985.481843055553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45985.481843055553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45985.481843055553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45985.481843055553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45985.481843055553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45985.481843055553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45985.481843055553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45985.481843055553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45985.481843055553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45985.481843055553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45985.481843055553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45985.481843055553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45985.481843055553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45985.481843055553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45985.481843055553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45985.481843055553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45985.481843055553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45985.481843055553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45985.481843055553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45985.481843055553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45985.481843055553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45985.481843055553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45985.481843055553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45985.481843055553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45985.481843055553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45985.481843055553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45985.481843055553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45985.481843055553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45985.481843055553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45985.481843055553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45985.481843055553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45985.481843055553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45985.481843055553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45985.481843055553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45985.481843055553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45985.481843055553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45985.481843055553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45985.481843055553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45985.481843055553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45985.481843055553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45985.481843055553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45985.481843055553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45985.481843055553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45985.481843055553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45985.481843055553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45985.481843055553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45985.481843055553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45985.481843055553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45985.481843055553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45985.481843055553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45985.481843055553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45985.481843055553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45985.481843055553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45985.481843055553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45985.481843055553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45985.481843055553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45985.481843055553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45985.481843055553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45985.481843055553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45985.481843055553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45985.481843055553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45985.481843055553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45985.481843055553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45985.481843055553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45985.481843055553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45985.481843055553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45985.481843055553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45985.481843055553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45985.481843055553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45985.481843055553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45985.481843055553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45985.481843055553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45985.481843055553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45985.481843055553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45985.481843055553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45985.481843055553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45985.481843055553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45985.481843055553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45985.481843055553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45985.481843055553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45985.481843055553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45985.481843055553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45985.481843055553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45985.481843055553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45985.481843055553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45985.481843055553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45985.481843055553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45985.481843055553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45985.481843055553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45985.481843055553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45985.481843055553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45985.481843055553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45985.481843055553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45985.481843055553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45985.481843055553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45985.481843055553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45985.481843055553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45985.481843055553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45985.481843055553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45985.481843055553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45985.481843055553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45985.481843055553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45985.481843055553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45985.481843055553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45985.481843055553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45985.481843055553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45985.481843055553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45985.481843055553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45985.481843055553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45985.481843055553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45985.481843055553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45985.481843055553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45985.481843055553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45985.481843055553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45985.481843055553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45985.481843055553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45985.481843055553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45985.481843055553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45985.481843055553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45985.481843055553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45985.481843055553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45985.481843055553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45985.481843055553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45985.481843055553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45985.481843055553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45985.481843055553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45985.481843055553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45985.481843055553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45985.481843055553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45985.481843055553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45985.481843055553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45985.481843055553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45985.481843055553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45985.481843055553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45985.481843055553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45985.481843055553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45985.481843055553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45985.481843055553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45985.481843055553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45985.481843055553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45985.481843055553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45985.481843055553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45985.481843055553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45985.481843055553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45985.481843055553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45985.481843055553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45985.481843055553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45985.481843055553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45985.481843055553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45985.481843055553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45985.481843055553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45985.481843055553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45985.481843055553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45985.481843055553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45985.481843055553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45985.481843055553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45985.481843055553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45985.481843055553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45985.481843055553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45985.481843055553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45985.481843055553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45985.481843055553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45985.481843055553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45985.481843055553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45985.481843055553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45985.481843055553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45985.481843055553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45985.481843055553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45985.481843055553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45985.481843055553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45985.481843055553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45985.481843055553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45985.481843055553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45985.481843055553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45985.481843055553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45985.481843055553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45985.481843055553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45985.481843055553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45985.481843055553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45985.481843055553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45985.481843055553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45985.481843055553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45985.481843055553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45985.481843055553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45985.481843055553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45985.481843055553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45985.481843055553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45985.481843055553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45985.481843055553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45985.481843055553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45985.481843055553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45985.481843055553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45985.481843055553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45985.481843055553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45985.481843055553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45985.481843055553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45985.481843055553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45985.481843055553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45985.481843055553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45985.481843055553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45985.481843055553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45985.481843055553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45985.481843055553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45985.481843055553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45985.481843055553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45985.481843055553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45985.481843055553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45985.481843055553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45985.481843055553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45985.481843055553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45985.481843055553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45985.481843055553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45985.481843055553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45985.481843055553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45985.481843055553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45985.481843055553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45985.481843055553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45985.481843055553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45985.481843055553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45985.481843055553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45985.481843055553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45985.481843055553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45985.481843055553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45985.481843055553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45985.481843055553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45985.481843055553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45985.481843055553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45985.481843055553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45985.481843055553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45985.481843055553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45985.481843055553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45985.481843055553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45985.481843055553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45985.481843055553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45985.481843055553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45985.481843055553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45985.481843055553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45985.481843055553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45985.481843055553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45985.481843055553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45985.481843055553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45985.481843055553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45985.481843055553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45985.481843055553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45985.481843055553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45985.481843055553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45985.481843055553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45985.481843055553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45985.481843055553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45985.481843055553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45985.481843055553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45985.481843055553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45985.481843055553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45985.481843055553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45985.481843055553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45985.481843055553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45985.481843055553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45985.481843055553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45985.481843055553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45985.481843055553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45985.481843055553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45985.481843055553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45985.481843055553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45985.481843055553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45985.481843055553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45985.481843055553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45985.481843055553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45985.481843055553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45985.481843055553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45985.481843055553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45985.481843055553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45985.481843055553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45985.481843055553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45985.481843055553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45985.481843055553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45985.481843055553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45985.481843055553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45985.481843055553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45985.481843055553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45985.481843055553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45985.481843055553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45985.481843055553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45985.481843055553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45985.481843055553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45985.481843055553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45985.481843055553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45985.481843055553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45985.481843055553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45985.481843055553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45985.481843055553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45985.481843055553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45985.481843055553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45985.481843055553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45985.481843055553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45985.481843055553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45985.481843055553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45985.481843055553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45985.481843055553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45985.481843055553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45985.481843055553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45985.481843055553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45985.481843055553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45985.481843055553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45985.481843055553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45985.481843055553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45985.481843055553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45985.481843055553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45985.481843055553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45985.481843055553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45985.481843055553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45985.481843055553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45985.481843055553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45985.481843055553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45985.481843055553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45985.481843055553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45985.481843055553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45985.481843055553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45985.481843055553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45985.481843055553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45985.481843055553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45985.481843055553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45985.481843055553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45985.481843055553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45985.481843055553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45985.481843055553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45985.481843055553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45985.481843055553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45985.481843055553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45985.481843055553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45985.481843055553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45985.481843055553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45985.481843055553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45985.481843055553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45985.481843055553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45985.481843055553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45985.481843055553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45985.481843055553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45985.481843055553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45985.481843055553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45985.481843055553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45985.481843055553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45985.481843055553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45985.481843055553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45985.481843055553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45985.481843055553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45985.481843055553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45985.481843055553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45985.481843055553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45985.481843055553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45985.481843055553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45985.481843055553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45985.481843055553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45985.481843055553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45985.481843055553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45985.481843055553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45985.481843055553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45985.481843055553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45985.481843055553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45985.481843055553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45985.481843055553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45985.481843055553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45985.481843055553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45985.481843055553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45985.481843055553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45985.481843055553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45985.481843055553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45985.481843055553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45985.481843055553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45985.481843055553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45985.481843055553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45985.481843055553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45985.481843055553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45985.481843055553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45985.481843055553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45985.481843055553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45985.481843055553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45985.481843055553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45985.481843055553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45985.481843055553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45985.481843055553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45985.481843055553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45985.481843055553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45985.481843055553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45985.481843055553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45985.481843055553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45985.481843055553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45985.481843055553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45985.481843055553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45985.481843055553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45985.481843055553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45985.481843055553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45985.481843055553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45985.481843055553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45985.481843055553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45985.481843055553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45985.481843055553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45985.481843055553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45985.481843055553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45985.481843055553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45985.481843055553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45985.481843055553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45985.481843055553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45985.481843055553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45985.481843055553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45985.481843055553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45985.481843055553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45985.481843055553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45985.481843055553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45985.481843055553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45985.481843055553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45985.481843055553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45985.481843055553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45985.481843055553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45985.481843055553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45985.481843055553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45985.481843055553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45985.481843055553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45985.481843055553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45985.481843055553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45985.481843055553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45985.481843055553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45985.481843055553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45985.481843055553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45985.481843055553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45985.481843055553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45985.481843055553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45985.481843055553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45985.481843055553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45985.481843055553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45985.481843055553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45985.481843055553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45985.481843055553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45985.481843055553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45985.481843055553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45985.481843055553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45985.481843055553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45985.481843055553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45985.481843055553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45985.481843055553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45985.481843055553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45985.481843055553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45985.481843055553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45985.481843055553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45985.481843055553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45985.481843055553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45985.481843055553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45985.481843055553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45985.481843055553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45985.481843055553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45985.481843055553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45985.481843055553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45985.481843055553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45985.481843055553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45985.481843055553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45985.481843055553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45985.481843055553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45985.481843055553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45985.481843055553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45985.481843055553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45985.481843055553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45985.481843055553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45985.481843055553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45985.481843055553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45985.481843055553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45985.481843055553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45985.481843055553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45985.481843055553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45985.481843055553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45985.481843055553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45985.481843055553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45985.481843055553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45985.481843055553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45985.481843055553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45985.481843055553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45985.481843055553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45985.481843055553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45985.481843055553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45985.481843055553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45985.481843055553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45985.481843055553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45985.481843055553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45985.481843055553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45985.481843055553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45985.481843055553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45985.481843055553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45985.481843055553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45985.481843055553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45985.481843055553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45985.481843055553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45985.481843055553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45985.481843055553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45985.481843055553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45985.481843055553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45985.481843055553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45985.481843055553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45985.481843055553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45985.481843055553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45985.481843055553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45985.481843055553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45985.481843055553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45985.481843055553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45985.481843055553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45985.481843055553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45985.481843055553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45985.481843055553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45985.481843055553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45985.481843055553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45985.481843055553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45985.481843055553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45985.481843055553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45985.481843055553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45985.481843055553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45985.481843055553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45985.481843055553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45985.481843055553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45985.481843055553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45985.481843055553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45985.481843055553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45985.481843055553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45985.481843055553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45985.481843055553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45985.481843055553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45985.481843055553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45985.481843055553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45985.481843055553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45985.481843055553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45985.481843055553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45985.481843055553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45985.481843055553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45985.481843055553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45985.481843055553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45985.481843055553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45985.481843055553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45985.481843055553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45985.481843055553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45985.481843055553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45985.481843055553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45985.481843055553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45985.481843055553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45985.481843055553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45985.481843055553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45985.481843055553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45985.481843055553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45985.481843055553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45985.481843055553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45985.481843055553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45985.481843055553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45985.481843055553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45985.481843055553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45985.481843055553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45985.481843055553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45985.481843055553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45985.481843055553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45985.481843055553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45985.481843055553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45985.481843055553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45985.481843055553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45985.481843055553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45985.481843055553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45985.481843055553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45985.481843055553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45985.481843055553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45985.481843055553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45985.481843055553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45985.481843055553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45985.481843055553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45985.481843055553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45985.481843055553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45985.481843055553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45985.481843055553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45985.481843055553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45985.481843055553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45985.481843055553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45985.481843055553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45985.481843055553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45985.481843055553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45985.481843055553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45985.481843055553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45985.481843055553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45985.481843055553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45985.481843055553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45985.481843055553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45985.481843055553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45985.481843055553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45985.481843055553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45985.481843055553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45985.481843055553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45985.481843055553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45985.481843055553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45985.481843055553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45985.481843055553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45985.481843055553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45985.481843055553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45985.481843055553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45985.481843055553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45985.481843055553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45985.481843055553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45985.481843055553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45985.481843055553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45985.481843055553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45985.481843055553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45985.481843055553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45985.481843055553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45985.481843055553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45985.481843055553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45985.481843055553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45985.481843055553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45985.481843055553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45985.481843055553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45985.481843055553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45985.481843055553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45985.481843055553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45985.481843055553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45985.481843055553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45985.481843055553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45985.481843055553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45985.481843055553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45985.481843055553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45985.481843055553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45985.481843055553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45985.481843055553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45985.481843055553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45985.481843055553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45985.481843055553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45985.481843055553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45985.481843055553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45985.481843055553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45985.481843055553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45985.481843055553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45985.481843055553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45985.481843055553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45985.481843055553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45985.481843055553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45985.481843055553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45985.481843055553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45985.481843055553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45985.481843055553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45985.481843055553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45985.481843055553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45985.481843055553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45985.481843055553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45985.481843055553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45985.481843055553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45985.481843055553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45985.481843055553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45985.481843055553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45985.481843055553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45985.481843055553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45985.481843055553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45985.481843055553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45985.481843055553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45985.481843055553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45985.481843055553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45985.481843055553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45985.481843055553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45985.481843055553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45985.481843055553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45985.481843055553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45985.481843055553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45985.481843055553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45985.481843055553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45985.481843055553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45985.481843055553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45985.481843055553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45985.481843055553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45985.481843055553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45985.481843055553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45985.481843055553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45985.481843055553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45985.481843055553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45985.481843055553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45985.481843055553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45985.481843055553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45985.481843055553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45985.481843055553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45985.481843055553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45985.481843055553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45985.481843055553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45985.481843055553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45985.481843055553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45985.481843055553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45985.481843055553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45985.481843055553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45985.481843055553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45985.481843055553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45985.481843055553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45985.481843055553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45985.481843055553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45985.481843055553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45985.481843055553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45985.481843055553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45985.481843055553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45985.481843055553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45985.481843055553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45985.481843055553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45985.481843055553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45985.481843055553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45985.481843055553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45985.481843055553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45985.481843055553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45985.481843055553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45985.481843055553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45985.481843055553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45985.481843055553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45985.481843055553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45985.481843055553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45985.481843055553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45985.481843055553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45985.481843055553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45985.481843055553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45985.481843055553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45985.481843055553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45985.481843055553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45985.481843055553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45985.481843055553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45985.481843055553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45985.481843055553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45985.481843055553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45985.481843055553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45985.481843055553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45985.481843055553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45985.481843055553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45985.481843055553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45985.481843055553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45985.481843055553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45985.481843055553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45985.481843055553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45985.481843055553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45985.481843055553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45985.481843055553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45985.481843055553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45985.481843055553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45985.481843055553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45985.481843055553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45985.481843055553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45985.481843055553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45985.481843055553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45985.481843055553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45985.481843055553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45985.481843055553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45985.481843055553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45985.481843055553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45985.481843055553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45985.481843055553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45985.481843055553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45985.481843055553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45985.481843055553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45985.481843055553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45985.481843055553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45985.481843055553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45985.481843055553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45985.481843055553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45985.481843055553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45985.481843055553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45985.481843055553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45985.481843055553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45985.481843055553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45985.481843055553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45985.481843055553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45985.481843055553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45985.481843055553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45985.481843055553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45985.481843055553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45985.481843055553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45985.481843055553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45985.481843055553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45985.481843055553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45985.481843055553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45985.481843055553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45985.481843055553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45985.481843055553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45985.481843055553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45985.481843055553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45985.481843055553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45985.481843055553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45985.481843055553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45985.481843055553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45985.481843055553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45985.481843055553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45985.481843055553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45985.481843055553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45985.481843055553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45985.481843055553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45985.481843055553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45985.481843055553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45985.481843055553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45985.481843055553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45985.481843055553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45985.481843055553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45985.481843055553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45985.481843055553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45985.481843055553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45985.481843055553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45985.481843055553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45985.481843055553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45985.481843055553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45985.481843055553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45985.481843055553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45985.481843055553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45985.481843055553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45985.481843055553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45985.481843055553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45985.481843055553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45985.481843055553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45985.481843055553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45985.481843055553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45985.481843055553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45985.481843055553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45985.481843055553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45985.481843055553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45985.481843055553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45985.481843055553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45985.481843055553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45985.481843055553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45985.481843055553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45985.481843055553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45985.481843055553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45985.481843055553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45985.481843055553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45985.481843055553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45985.481843055553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45985.481843055553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45985.481843055553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45985.481843055553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45985.481843055553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45985.481843055553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45985.481843055553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45985.481843055553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45985.481843055553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45985.481843055553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45985.481843055553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45985.481843055553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45985.481843055553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45985.481843055553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45985.481843055553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45985.481843055553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45985.481843055553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45985.481843055553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45985.481843055553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45985.481843055553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45985.481843055553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45985.481843055553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45985.481843055553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45985.481843055553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45985.481843055553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45985.481843055553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45985.481843055553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45985.481843055553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45985.481843055553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45985.481843055553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45985.481843055553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45985.481843055553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45985.481843055553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45985.481843055553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45985.481843055553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45985.481843055553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45985.481843055553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45985.481843055553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45985.481843055553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45985.481843055553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45985.481843055553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45985.481843055553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45985.481843055553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45985.481843055553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45985.481843055553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45985.481843055553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45985.481843055553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45985.481843055553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45985.481843055553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45985.481843055553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45985.481843055553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45985.481843055553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45985.481843055553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45985.481843055553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45985.481843055553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45985.481843055553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45985.481843055553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45985.481843055553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45985.481843055553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45985.481843055553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45985.481843055553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45985.481843055553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45985.481843055553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45985.481843055553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45985.481843055553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45985.481843055553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45985.481843055553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45985.481843055553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45985.481843055553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45985.481843055553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45985.481843055553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45985.481843055553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45985.481843055553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45985.481843055553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45985.481843055553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45985.481843055553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45985.481843055553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45985.481843055553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45985.481843055553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45985.481843055553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45985.481843055553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45985.481843055553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45985.481843055553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45985.481843055553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45985.481843055553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45985.481843055553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45985.481843055553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45985.481843055553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45985.481843055553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45985.481843055553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45985.481843055553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45985.481843055553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45985.481843055553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45985.481843055553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45985.481843055553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45985.481843055553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45985.481843055553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45985.481843055553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45985.481843055553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45985.481843055553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45985.481843055553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45985.481843055553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45985.481843055553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45985.481843055553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45985.481843055553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45985.481843055553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45985.481843055553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45985.481843055553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45985.481843055553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45985.481843055553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45985.481843055553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45985.481843055553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45985.481843055553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45985.481843055553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45985.481843055553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45985.481843055553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45985.481843055553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45985.481843055553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45985.481843055553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45985.481843055553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45985.481843055553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45985.481843055553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45985.481843055553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45985.481843055553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45985.481843055553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45985.481843055553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45985.481843055553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45985.481843055553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45985.481843055553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45985.481843055553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45985.481843055553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45985.481843055553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45985.481843055553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45985.481843055553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45985.481843055553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45985.481843055553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45985.481843055553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45985.481843055553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45985.481843055553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45985.481843055553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45985.481843055553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45985.481843055553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45985.481843055553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45985.481843055553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45985.481843055553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45985.481843055553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45985.481843055553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45985.481843055553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45985.481843055553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45985.481843055553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45985.481843055553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45985.481843055553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45985.481843055553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45985.481843055553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45985.481843055553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45985.481843055553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45985.481843055553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45985.481843055553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45985.481843055553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45985.481843055553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45985.481843055553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45985.481843055553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45985.481843055553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45985.481843055553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45985.481843055553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45985.481843055553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45985.481843055553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45985.481843055553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45985.481843055553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45985.481843055553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45985.481843055553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45985.481843055553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45985.481843055553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45985.481843055553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45985.481843055553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45985.481843055553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45985.481843055553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45985.481843055553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45985.481843055553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45985.481843055553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45985.481843055553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45985.481843055553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45985.481843055553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45985.481843055553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45985.481843055553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45985.481843055553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45985.481843055553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45985.481843055553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45985.481843055553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45985.481843055553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45985.481843055553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45985.481843055553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45985.481843055553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45985.481843055553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45985.481843055553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45985.481843055553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45985.481843055553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45985.481843055553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45985.481843055553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45985.481843055553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45985.481843055553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45985.481843055553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45985.481843055553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45985.481843055553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45985.481843055553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45985.481843055553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45985.481843055553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45985.481843055553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45985.481843055553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45985.481843055553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45985.481843055553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45985.481843055553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45985.481843055553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45985.481843055553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45985.481843055553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45985.481843055553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45985.481843055553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45985.481843055553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45985.481843055553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45985.481843055553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45985.481843055553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45985.481843055553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45985.481843055553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45985.481843055553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45985.481843055553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45985.481843055553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45985.481843055553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45985.481843055553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45985.481843055553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45985.481843055553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45985.481843055553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45985.481843055553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45985.481843055553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45985.481843055553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45985.481843055553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45985.481843055553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45985.481843055553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45985.481843055553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45985.481843055553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45985.481843055553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45985.481843055553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45985.481843055553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45985.481843055553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45985.481843055553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45985.481843055553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45985.481843055553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45985.481843055553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45985.481843055553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45985.481843055553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45985.481843055553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45985.481843055553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45985.481843055553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45985.481843055553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45985.481843055553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45985.481843055553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45985.481843055553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45985.481843055553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45985.481843055553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45985.481843055553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45985.481843055553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45985.481843055553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45985.481843055553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45985.481843055553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45985.481843055553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45985.481843055553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45985.481843055553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45985.481843055553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282.00112546295713</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0.98872962962923339</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4</v>
      </c>
      <c r="D4" s="91" t="s">
        <v>30442</v>
      </c>
      <c r="E4" s="94" t="s">
        <v>39021</v>
      </c>
      <c r="F4" s="95">
        <v>45985.346631944441</v>
      </c>
      <c r="G4" s="96">
        <f t="shared" ref="G4:G23" ca="1" si="0">IFERROR(NOW()-F4,"")</f>
        <v>0.13521111111185746</v>
      </c>
      <c r="H4" s="95">
        <v>45985.471342592595</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45985.481843055553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45985.481843055553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45985.481843055553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45985.481843055553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45985.481843055553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45985.481843055553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45985.481843055553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45985.481843055553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45985.481843055553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45985.481843055553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45985.481843055553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45985.481843055553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45985.481843055553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45985.481843055553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45985.481843055553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45985.481843055553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45985.481843055553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45985.481843055553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45985.481843055553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45985.481843055553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45985.481843055553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45985.481843055553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45985.481843055553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45985.481843055553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45985.481843055553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45985.481843055553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45985.481843055553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45985.481843055553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45985.481843055553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45985.481843055553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45985.481843055553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45985.481843055553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45985.481843055553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45985.481843055553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45985.481843055553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45985.481843055553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45985.481843055553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45985.481843055553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45985.481843055553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45985.481843055553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45985.481843055553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45985.481843055553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45985.481843055553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45985.481843055553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45985.481843055553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45985.481843055553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45985.481843055553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45985.481843055553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45985.481843055553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45985.481843055553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45985.481843055553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45985.481843055553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45985.481843055553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45985.481843055553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45985.481843055553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45985.481843055553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45985.481843055553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45985.481843055553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45985.481843055553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45985.481843055553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45985.481843055553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45985.481843055553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45985.481843055553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45985.481843055553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45985.481843055553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45985.481843055553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45985.481843055553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45985.481843055553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45985.481843055553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45985.481843055553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45985.481843055553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45985.481843055553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45985.481843055553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45985.481843055553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45985.481843055553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45985.481843055553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45985.481843055553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45985.481843055553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45985.481843055553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45985.481843055553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45985.481843055553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45985.481843055553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45985.481843055553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45985.481843055553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45985.481843055553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45985.481843055553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45985.481843055553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45985.481843055553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45985.481843055553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45985.481843055553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45985.481843055553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45985.481843055553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45985.481843055553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45985.481843055553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45985.481843055553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45985.481843055553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45985.481843055553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45985.481843055553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45985.481843055553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45985.481843055553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45985.481843055553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45985.481843055553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45985.481843055553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45985.481843055553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45985.481843055553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45985.481843055553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45985.481843055553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45985.481843055553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45985.481843055553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45985.481843055553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45985.481843055553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45985.481843055553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45985.481843055553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45985.481843055553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45985.481843055553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45985.481843055553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45985.481843055553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45985.481843055553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45985.481843055553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45985.481843055553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45985.481843055553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45985.481843055553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45985.481843055553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45985.481843055553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45985.481843055553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45985.481843055553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45985.481843055553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45985.481843055553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45985.481843055553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45985.481843055553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45985.481843055553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45985.481843055553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45985.481843055553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45985.481843055553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45985.481843055553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45985.481843055553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45985.481843055553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45985.481843055553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45985.481843055553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45985.481843055553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45985.481843055553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45985.481843055553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45985.481843055553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45985.481843055553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45985.481843055553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45985.481843055553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45985.481843055553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45985.481843055553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45985.481843055553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45985.481843055553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45985.481843055553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45985.481843055553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45985.481843055553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45985.481843055553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45985.481843055553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45985.481843055553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45985.481843055553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45985.481843055553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45985.481843055553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45985.481843055553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45985.481843055553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45985.481843055553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45985.481843055553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45985.481843055553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45985.481843055553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45985.481843055553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45985.481843055553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45985.481843055553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45985.481843055553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45985.481843055553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45985.481843055553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45985.481843055553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45985.481843055553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45985.481843055553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45985.481843055553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45985.481843055553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45985.481843055553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45985.481843055553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45985.481843055553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45985.481843055553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45985.481843055553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45985.481843055553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45985.481843055553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45985.481843055553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45985.481843055553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45985.481843055553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45985.481843055553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45985.481843055553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45985.481843055553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45985.481843055553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45985.481843055553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45985.481843055553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45985.481843055553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45985.481843055553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45985.481843055553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45985.481843055553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45985.481843055553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45985.481843055553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45985.481843055553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45985.481843055553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45985.481843055553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45985.481843055553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45985.481843055553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45985.481843055553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45985.481843055553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45985.481843055553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45985.481843055553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45985.481843055553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45985.481843055553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45985.481843055553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45985.481843055553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45985.481843055553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45985.481843055553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45985.481843055553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45985.481843055553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45985.481843055553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45985.481843055553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45985.481843055553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45985.481843055553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45985.481843055553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45985.481843055553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45985.481843055553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45985.481843055553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45985.481843055553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45985.481843055553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45985.481843055553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45985.481843055553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45985.481843055553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45985.481843055553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45985.481843055553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45985.481843055553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45985.481843055553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45985.481843055553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45985.481843055553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45985.481843055553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45985.481843055553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45985.481843055553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45985.481843055553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45985.481843055553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45985.481843055553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45985.481843055553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45985.481843055553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45985.481843055553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45985.481843055553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45985.481843055553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45985.481843055553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45985.481843055553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45985.481843055553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45985.481843055553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45985.481843055553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45985.481843055553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45985.481843055553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45985.481843055553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45985.481843055553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45985.481843055553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45985.481843055553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45985.481843055553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45985.481843055553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45985.481843055553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45985.481843055553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45985.481843055553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45985.481843055553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45985.481843055553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45985.481843055553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45985.481843055553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45985.481843055553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45985.481843055553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45985.481843055553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45985.481843055553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45985.481843055553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45985.481843055553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45985.481843055553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45985.481843055553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45985.481843055553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45985.481843055553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45985.481843055553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45985.481843055553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45985.481843055553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45985.481843055553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45985.481843055553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45985.481843055553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45985.481843055553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45985.481843055553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45985.481843055553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45985.481843055553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45985.481843055553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45985.481843055553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45985.481843055553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45985.481843055553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45985.481843055553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45985.481843055553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45985.481843055553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45985.481843055553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45985.481843055553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45985.481843055553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45985.481843055553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45985.481843055553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45985.481843055553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45985.481843055553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45985.481843055553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45985.481843055553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45985.481843055553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45985.481843055553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45985.481843055553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45985.481843055553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45985.481843055553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45985.481843055553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45985.481843055553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45985.481843055553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45985.481843055553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45985.481843055553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45985.481843055553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45985.481843055553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45985.481843055553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45985.481843055553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45985.481843055553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45985.481843055553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45985.481843055553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45985.481843055553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45985.481843055553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45985.481843055553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45985.481843055553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45985.481843055553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45985.481843055553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45985.481843055553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45985.481843055553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45985.481843055553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45985.481843055553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45985.481843055553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45985.481843055553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45985.481843055553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45985.481843055553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45985.481843055553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45985.481843055553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45985.481843055553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45985.481843055553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45985.481843055553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45985.481843055553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45985.481843055553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45985.481843055553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45985.481843055553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45985.481843055553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45985.481843055553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45985.481843055553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45985.481843055553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45985.481843055553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45985.481843055553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45985.481843055553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45985.481843055553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45985.481843055553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45985.481843055553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45985.481843055553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45985.481843055553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45985.481843055553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45985.481843055553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45985.481843055553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45985.481843055553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45985.481843055553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45985.481843055553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45985.481843055553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45985.481843055553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45985.481843055553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45985.481843055553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45985.481843055553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45985.481843055553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45985.481843055553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45985.481843055553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45985.481843055553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45985.481843055553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45985.481843055553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45985.481843055553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45985.481843055553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45985.481843055553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45985.481843055553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45985.481843055553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45985.481843055553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45985.481843055553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45985.481843055553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45985.481843055553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45985.481843055553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45985.481843055553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45985.481843055553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45985.481843055553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45985.481843055553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45985.481843055553</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93.649782870365016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59.29296574073669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36.820731944440922</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4.1085444444397581</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2</v>
      </c>
      <c r="D6" s="109" t="s">
        <v>38510</v>
      </c>
      <c r="E6" s="109" t="s">
        <v>39021</v>
      </c>
      <c r="F6" s="122">
        <v>45985.439456018517</v>
      </c>
      <c r="G6" s="111">
        <f ca="1">IFERROR(NOW()-F6,"")</f>
        <v>4.2387037035950925E-2</v>
      </c>
      <c r="H6" s="122">
        <v>45985.430277777778</v>
      </c>
      <c r="I6" s="109" t="str">
        <f>IFERROR(VLOOKUP(D6,DB!A:F,6,0),"")</f>
        <v>Generator-SG</v>
      </c>
      <c r="J6" s="109" t="str">
        <f>IFERROR(VLOOKUP(D6,DB!A:G,7,0),"")</f>
        <v>Vandalized</v>
      </c>
      <c r="K6" s="109" t="s">
        <v>39128</v>
      </c>
      <c r="L6" s="109" t="str">
        <f>IFERROR(VLOOKUP(D6,DB!A:I,9,0),"")</f>
        <v>Latis</v>
      </c>
    </row>
    <row r="7" spans="1:13">
      <c r="A7" s="109"/>
      <c r="B7" s="109" t="str">
        <f>IFERROR(VLOOKUP(D7,DB!A:K,11,0),"")</f>
        <v/>
      </c>
      <c r="C7" s="109"/>
      <c r="D7" s="143"/>
      <c r="E7" s="109"/>
      <c r="F7" s="109"/>
      <c r="G7" s="111">
        <f ca="1">IFERROR(NOW()-F7,"")</f>
        <v>45985.481843055553</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45985.481843055553</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45985.481843055553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45985.481843055553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45985.481843055553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45985.481843055553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45985.481843055553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45985.481843055553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45985.481843055553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45985.481843055553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45985.481843055553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45985.481843055553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45985.481843055553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45985.481843055553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45985.481843055553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45985.481843055553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45985.481843055553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45985.481843055553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45985.481843055553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45985.481843055553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45985.481843055553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45985.481843055553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45985.481843055553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45985.481843055553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45985.481843055553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45985.481843055553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45985.481843055553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45985.481843055553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45985.481843055553</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45985.481843055553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45985.481843055553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45985.481843055553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45985.481843055553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45985.481843055553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45985.481843055553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45985.481843055553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45985.481843055553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45985.481843055553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45985.481843055553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45985.481843055553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45985.481843055553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45985.481843055553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45985.481843055553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45985.481843055553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45985.481843055553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45985.481843055553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45985.481843055553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45985.481843055553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45985.481843055553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45985.481843055553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45985.481843055553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45985.481843055553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45985.481843055553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45985.481843055553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45985.481843055553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45985.481843055553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45985.481843055553</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t="s">
        <v>39129</v>
      </c>
      <c r="B2" s="145" t="str">
        <f>IFERROR(VLOOKUP(D2,DB!A:K,11,0),"")</f>
        <v>R6</v>
      </c>
      <c r="C2" s="146">
        <v>1</v>
      </c>
      <c r="D2" s="145" t="s">
        <v>33662</v>
      </c>
      <c r="E2" s="109" t="s">
        <v>39021</v>
      </c>
      <c r="F2" s="153">
        <v>45985.458495370367</v>
      </c>
      <c r="G2" s="75">
        <f ca="1">IFERROR(NOW()-F2,"-")</f>
        <v>2.3347685186308809E-2</v>
      </c>
      <c r="H2" s="154">
        <v>45985.452847222223</v>
      </c>
      <c r="I2" s="145" t="str">
        <f>IFERROR(VLOOKUP(D2,DB!A:F,6,0),"")</f>
        <v>SCECO</v>
      </c>
      <c r="J2" s="145" t="str">
        <f>IFERROR(VLOOKUP(D2,DB!A:G,7,0),"")</f>
        <v>Vandalized</v>
      </c>
      <c r="K2" s="148" t="s">
        <v>39130</v>
      </c>
      <c r="L2" s="149" t="str">
        <f>IFERROR(VLOOKUP(D2,DB!A:I,9,0),"")</f>
        <v>Latis</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45985.481843055553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45985.481843055553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45985.481843055553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45985.481843055553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45985.481843055553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45985.481843055553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45985.481843055553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45985.481843055553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45985.481843055553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45985.481843055553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45985.481843055553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45985.481843055553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45985.481843055553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45985.481843055553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45985.481843055553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45985.481843055553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45985.481843055553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45985.481843055553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45985.481843055553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45985.481843055553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45985.481843055553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45985.481843055553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45985.481843055553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45985.481843055553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45985.481843055553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45985.481843055553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45985.481843055553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45985.481843055553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45985.481843055553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45985.481843055553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45985.481843055553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45985.481843055553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45985.481843055553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45985.481843055553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45985.481843055553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45985.481843055553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45985.481843055553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45985.481843055553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45985.481843055553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45985.481843055553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45985.481843055553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45985.481843055553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2025-11-24T08:34:57Z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