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22" documentId="120_S{2AC9BD13-BADA-5192-A53E-5A8FF88502F6}" xr6:coauthVersionLast="47" xr6:coauthVersionMax="47" xr10:uidLastSave="{BE397188-A6AA-4AAA-8AF7-094DDB6AD3B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L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<sst xmlns="http://schemas.openxmlformats.org/spreadsheetml/2006/main" count="180277" uniqueCount="39121">
  <si>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</si>
  <si>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</si>
  <si>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</si>
  <si>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</si>
  <si>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</si>
  <si>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</si>
  <si>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</si>
  <si>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</si>
  <si>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</si>
  <si>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</si>
  <si>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</si>
  <si>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</si>
  <si>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</si>
  <si>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</si>
  <si>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</si>
  <si>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</si>
  <si>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</si>
  <si>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</si>
  <si>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</si>
  <si>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</si>
  <si>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</si>
  <si>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</si>
  <si>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</si>
  <si>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</si>
  <si>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</si>
  <si>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</si>
  <si>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</si>
  <si>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</si>
  <si>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</si>
  <si>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</si>
  <si>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</si>
  <si>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</si>
  <si>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</si>
  <si>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</si>
  <si>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</si>
  <si>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</si>
  <si>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</si>
  <si>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</si>
  <si>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</si>
  <si>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</si>
  <si>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</si>
  <si>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</si>
  <si>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</si>
  <si>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</si>
  <si>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</si>
  <si>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</si>
  <si>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</si>
  <si>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</si>
  <si>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</si>
  <si>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</si>
  <si>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</si>
  <si>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</si>
  <si>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</si>
  <si>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</si>
  <si>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</si>
  <si>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</si>
  <si>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</si>
  <si>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</si>
  <si>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</si>
  <si>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</si>
  <si>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</si>
  <si>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</si>
  <si>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</si>
  <si>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</si>
  <si>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</si>
  <si>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</si>
  <si>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</si>
  <si>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</si>
  <si>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</si>
  <si>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</si>
  <si>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</si>
  <si>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</si>
  <si>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</si>
  <si>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</si>
  <si>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</si>
  <si>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</si>
  <si>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</si>
  <si>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</si>
  <si>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</si>
  <si>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</si>
  <si>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</si>
  <si>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</si>
  <si>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</si>
  <si>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</si>
  <si>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</si>
  <si>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</si>
  <si>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</si>
  <si>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</si>
  <si>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</si>
  <si>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</si>
  <si>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</si>
  <si>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</si>
  <si>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</si>
  <si>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</si>
  <si>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</si>
  <si>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</si>
  <si>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</si>
  <si>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</si>
  <si>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</si>
  <si>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</si>
  <si>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</si>
  <si>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</si>
  <si>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</si>
  <si>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</si>
  <si>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</si>
  <si>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</si>
  <si>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</si>
  <si>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</si>
  <si>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</si>
  <si>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</si>
  <si>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</si>
  <si>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</si>
  <si>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</si>
  <si>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</si>
  <si>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</si>
  <si>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</si>
  <si>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</si>
  <si>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</si>
  <si>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</si>
  <si>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</si>
  <si>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</si>
  <si>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</si>
  <si>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</si>
  <si>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</si>
  <si>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</si>
  <si>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</si>
  <si>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</si>
  <si>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</si>
  <si>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</si>
  <si>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</si>
  <si>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</si>
  <si>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</si>
  <si>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</si>
  <si>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</si>
  <si>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</si>
  <si>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</si>
  <si>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</si>
  <si>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</si>
  <si>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</si>
  <si>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</si>
  <si>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</si>
  <si>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</si>
  <si>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</si>
  <si>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</si>
  <si>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</si>
  <si>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</si>
  <si>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</si>
  <si>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</si>
  <si>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</si>
  <si>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</si>
  <si>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</si>
  <si>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</si>
  <si>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</si>
  <si>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</si>
  <si>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</si>
  <si>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</si>
  <si>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</si>
  <si>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</si>
  <si>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</si>
  <si>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</si>
  <si>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</si>
  <si>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</si>
  <si>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</si>
  <si>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</si>
  <si>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</si>
  <si>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</si>
  <si>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</si>
  <si>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</si>
  <si>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</si>
  <si>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</si>
  <si>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</si>
  <si>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</si>
  <si>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</si>
  <si>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</si>
  <si>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</si>
  <si>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</si>
  <si>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</si>
  <si>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</si>
  <si>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</si>
  <si>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</si>
  <si>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</si>
  <si>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</si>
  <si>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</si>
  <si>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</si>
  <si>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</si>
  <si>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</si>
  <si>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</si>
  <si>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</si>
  <si>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</si>
  <si>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</si>
  <si>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</si>
  <si>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</si>
  <si>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</si>
  <si>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</si>
  <si>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</si>
  <si>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</si>
  <si>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</si>
  <si>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</si>
  <si>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</si>
  <si>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</si>
  <si>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</si>
  <si>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</si>
  <si>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</si>
  <si>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</si>
  <si>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</si>
  <si>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</si>
  <si>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</si>
  <si>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</si>
  <si>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</si>
  <si>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</si>
  <si>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</si>
  <si>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</si>
  <si>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</si>
  <si>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</si>
  <si>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</si>
  <si>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</si>
  <si>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</si>
  <si>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</si>
  <si>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</si>
  <si>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</si>
  <si>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</si>
  <si>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</si>
  <si>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</si>
  <si>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</si>
  <si>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</si>
  <si>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</si>
  <si>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</si>
  <si>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</si>
  <si>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</si>
  <si>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</si>
  <si>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</si>
  <si>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</si>
  <si>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</si>
  <si>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</si>
  <si>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</si>
  <si>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</si>
  <si>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</si>
  <si>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</si>
  <si>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</si>
  <si>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</si>
  <si>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</si>
  <si>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</si>
  <si>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</si>
  <si>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</si>
  <si>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</si>
  <si>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</si>
  <si>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</si>
  <si>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</si>
  <si>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</si>
  <si>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</si>
  <si>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</si>
  <si>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</si>
  <si>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</si>
  <si>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</si>
  <si>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</si>
  <si>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</si>
  <si>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</si>
  <si>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</si>
  <si>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</si>
  <si>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</si>
  <si>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</si>
  <si>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</si>
  <si>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</si>
  <si>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</si>
  <si>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</si>
  <si>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</si>
  <si>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</si>
  <si>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</si>
  <si>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</si>
  <si>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</si>
  <si>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</si>
  <si>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</si>
  <si>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</si>
  <si>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</si>
  <si>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</si>
  <si>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</si>
  <si>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</si>
  <si>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</si>
  <si>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</si>
  <si>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</si>
  <si>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</si>
  <si>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</si>
  <si>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</si>
  <si>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</si>
  <si>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</si>
  <si>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</si>
  <si>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</si>
  <si>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</si>
  <si>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</si>
  <si>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</si>
  <si>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</si>
  <si>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</si>
  <si>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</si>
  <si>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</si>
  <si>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</si>
  <si>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</si>
  <si>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</si>
  <si>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</si>
  <si>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</si>
  <si>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</si>
  <si>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</si>
  <si>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</si>
  <si>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</si>
  <si>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</si>
  <si>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</si>
  <si>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</si>
  <si>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</si>
  <si>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</si>
  <si>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</si>
  <si>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</si>
  <si>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</si>
  <si>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</si>
  <si>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</si>
  <si>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</si>
  <si>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</si>
  <si>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</si>
  <si>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</si>
  <si>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</si>
  <si>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</si>
  <si>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</si>
  <si>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</si>
  <si>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</si>
  <si>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</si>
  <si>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</si>
  <si>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</si>
  <si>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</si>
  <si>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</si>
  <si>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</si>
  <si>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</si>
  <si>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</si>
  <si>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</si>
  <si>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</si>
  <si>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</si>
  <si>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</si>
  <si>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</si>
  <si>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</si>
  <si>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</si>
  <si>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</si>
  <si>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</si>
  <si>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</si>
  <si>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</si>
  <si>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</si>
  <si>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</si>
  <si>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</si>
  <si>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</si>
  <si>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</si>
  <si>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</si>
  <si>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</si>
  <si>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</si>
  <si>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</si>
  <si>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</si>
  <si>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</si>
  <si>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</si>
  <si>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</si>
  <si>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</si>
  <si>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</si>
  <si>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</si>
  <si>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</si>
  <si>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</si>
  <si>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</si>
  <si>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</si>
  <si>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</si>
  <si>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</si>
  <si>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</si>
  <si>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</si>
  <si>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</si>
  <si>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</si>
  <si>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</si>
  <si>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</si>
  <si>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</si>
  <si>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</si>
  <si>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</si>
  <si>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</si>
  <si>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</si>
  <si>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</si>
  <si>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</si>
  <si>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</si>
  <si>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</si>
  <si>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</si>
  <si>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</si>
  <si>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</si>
  <si>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</si>
  <si>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</si>
  <si>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</si>
  <si>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</si>
  <si>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</si>
  <si>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</si>
  <si>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</si>
  <si>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</si>
  <si>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</si>
  <si>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</si>
  <si>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</si>
  <si>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</si>
  <si>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</si>
  <si>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</si>
  <si>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</si>
  <si>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</si>
  <si>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</si>
  <si>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</si>
  <si>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</si>
  <si>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</si>
  <si>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</si>
  <si>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</si>
  <si>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</si>
  <si>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</si>
  <si>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</si>
  <si>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</si>
  <si>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</si>
  <si>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</si>
  <si>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</si>
  <si>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</si>
  <si>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</si>
  <si>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</si>
  <si>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</si>
  <si>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</si>
  <si>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</si>
  <si>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</si>
  <si>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</si>
  <si>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</si>
  <si>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</si>
  <si>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</si>
  <si>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</si>
  <si>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</si>
  <si>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</si>
  <si>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</si>
  <si>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</si>
  <si>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</si>
  <si>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</si>
  <si>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</si>
  <si>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</si>
  <si>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</si>
  <si>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</si>
  <si>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</si>
  <si>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</si>
  <si>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</si>
  <si>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</si>
  <si>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</si>
  <si>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</si>
  <si>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</si>
  <si>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</si>
  <si>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</si>
  <si>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</si>
  <si>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</si>
  <si>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</si>
  <si>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</si>
  <si>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</si>
  <si>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</si>
  <si>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</si>
  <si>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</si>
  <si>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</si>
  <si>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</si>
  <si>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</si>
  <si>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</si>
  <si>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</si>
  <si>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</si>
  <si>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</si>
  <si>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</si>
  <si>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</si>
  <si>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</si>
  <si>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</si>
  <si>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</si>
  <si>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</si>
  <si>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</si>
  <si>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</si>
  <si>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</si>
  <si>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</si>
  <si>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</si>
  <si>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</si>
  <si>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</si>
  <si>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</si>
  <si>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</si>
  <si>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</si>
  <si>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</si>
  <si>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</si>
  <si>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</si>
  <si>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</si>
  <si>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</si>
  <si>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</si>
  <si>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</si>
  <si>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</si>
  <si>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</si>
  <si>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</si>
  <si>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</si>
  <si>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</si>
  <si>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</si>
  <si>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</si>
  <si>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</si>
  <si>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</si>
  <si>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</si>
  <si>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</si>
  <si>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</si>
  <si>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</si>
  <si>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</si>
  <si>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</si>
  <si>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</si>
  <si>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</si>
  <si>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</si>
  <si>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</si>
  <si>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</si>
  <si>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</si>
  <si>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</si>
  <si>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</si>
  <si>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</si>
  <si>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</si>
  <si>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</si>
  <si>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</si>
  <si>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</si>
  <si>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</si>
  <si>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</si>
  <si>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</si>
  <si>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</si>
  <si>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</si>
  <si>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</si>
  <si>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</si>
  <si>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</si>
  <si>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</si>
  <si>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</si>
  <si>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</si>
  <si>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</si>
  <si>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</si>
  <si>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</si>
  <si>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</si>
  <si>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</si>
  <si>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</si>
  <si>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</si>
  <si>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</si>
  <si>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</si>
  <si>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</si>
  <si>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</si>
  <si>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</si>
  <si>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</si>
  <si>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</si>
  <si>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</si>
  <si>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</si>
  <si>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</si>
  <si>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</si>
  <si>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</si>
  <si>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</si>
  <si>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</si>
  <si>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</si>
  <si>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</si>
  <si>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</si>
  <si>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</si>
  <si>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</si>
  <si>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</si>
  <si>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</si>
  <si>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</si>
  <si>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</si>
  <si>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</si>
  <si>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</si>
  <si>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</si>
  <si>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</si>
  <si>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</si>
  <si>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</si>
  <si>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</si>
  <si>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</si>
  <si>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</si>
  <si>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</si>
  <si>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</si>
  <si>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</si>
  <si>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</si>
  <si>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</si>
  <si>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</si>
  <si>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</si>
  <si>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</si>
  <si>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</si>
  <si>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</si>
  <si>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</si>
  <si>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</si>
  <si>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</si>
  <si>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</si>
  <si>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</si>
  <si>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</si>
  <si>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</si>
  <si>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</si>
  <si>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</si>
  <si>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</si>
  <si>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</si>
  <si>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</si>
  <si>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</si>
  <si>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</si>
  <si>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</si>
  <si>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</si>
  <si>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</si>
  <si>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</si>
  <si>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</si>
  <si>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</si>
  <si>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</si>
  <si>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</si>
  <si>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</si>
  <si>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</si>
  <si>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</si>
  <si>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</si>
  <si>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</si>
  <si>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</si>
  <si>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</si>
  <si>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</si>
  <si>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</si>
  <si>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</si>
  <si>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</si>
  <si>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</si>
  <si>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</si>
  <si>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</si>
  <si>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</si>
  <si>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</si>
  <si>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</si>
  <si>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</si>
  <si>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</si>
  <si>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</si>
  <si>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</si>
  <si>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</si>
  <si>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</si>
  <si>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</si>
  <si>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</si>
  <si>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</si>
  <si>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</si>
  <si>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</si>
  <si>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</si>
  <si>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</si>
  <si>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</si>
  <si>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</si>
  <si>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</si>
  <si>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</si>
  <si>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</si>
  <si>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</si>
  <si>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</si>
  <si>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</si>
  <si>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</si>
  <si>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</si>
  <si>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</si>
  <si>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</si>
  <si>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</si>
  <si>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</si>
  <si>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</si>
  <si>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</si>
  <si>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</si>
  <si>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</si>
  <si>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</si>
  <si>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</si>
  <si>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</si>
  <si>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</si>
  <si>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</si>
  <si>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</si>
  <si>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</si>
  <si>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</si>
  <si>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</si>
  <si>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</si>
  <si>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</si>
  <si>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</si>
  <si>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</si>
  <si>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</si>
  <si>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</si>
  <si>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</si>
  <si>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</si>
  <si>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</si>
  <si>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</si>
  <si>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</si>
  <si>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</si>
  <si>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</si>
  <si>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</si>
  <si>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</si>
  <si>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</si>
  <si>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</si>
  <si>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</si>
  <si>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</si>
  <si>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</si>
  <si>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</si>
  <si>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</si>
  <si>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</si>
  <si>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</si>
  <si>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</si>
  <si>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</si>
  <si>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</si>
  <si>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</si>
  <si>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</si>
  <si>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</si>
  <si>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</si>
  <si>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</si>
  <si>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</si>
  <si>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</si>
  <si>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</si>
  <si>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</si>
  <si>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</si>
  <si>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</si>
  <si>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</si>
  <si>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</si>
  <si>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</si>
  <si>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</si>
  <si>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</si>
  <si>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</si>
  <si>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</si>
  <si>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</si>
  <si>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</si>
  <si>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</si>
  <si>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</si>
  <si>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</si>
  <si>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</si>
  <si>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</si>
  <si>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</si>
  <si>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</si>
  <si>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</si>
  <si>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</si>
  <si>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</si>
  <si>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</si>
  <si>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</si>
  <si>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</si>
  <si>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</si>
  <si>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</si>
  <si>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</si>
  <si>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</si>
  <si>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</si>
  <si>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</si>
  <si>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</si>
  <si>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</si>
  <si>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</si>
  <si>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</si>
  <si>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</si>
  <si>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</si>
  <si>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</si>
  <si>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</si>
  <si>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</si>
  <si>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</si>
  <si>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</si>
  <si>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</si>
  <si>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</si>
  <si>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</si>
  <si>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</si>
  <si>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</si>
  <si>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</si>
  <si>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</si>
  <si>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</si>
  <si>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</si>
  <si>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</si>
  <si>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</si>
  <si>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</si>
  <si>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</si>
  <si>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</si>
  <si>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</si>
  <si>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</si>
  <si>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</si>
  <si>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</si>
  <si>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</si>
  <si>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</si>
  <si>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</si>
  <si>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</si>
  <si>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</si>
  <si>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</si>
  <si>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</si>
  <si>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</si>
  <si>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</si>
  <si>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</si>
  <si>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</si>
  <si>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</si>
  <si>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</si>
  <si>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</si>
  <si>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</si>
  <si>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</si>
  <si>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</si>
  <si>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</si>
  <si>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</si>
  <si>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</si>
  <si>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</si>
  <si>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</si>
  <si>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</si>
  <si>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</si>
  <si>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</si>
  <si>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</si>
  <si>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</si>
  <si>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</si>
  <si>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</si>
  <si>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</si>
  <si>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</si>
  <si>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</si>
  <si>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</si>
  <si>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</si>
  <si>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</si>
  <si>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</si>
  <si>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</si>
  <si>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</si>
  <si>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</si>
  <si>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</si>
  <si>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</si>
  <si>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</si>
  <si>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</si>
  <si>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</si>
  <si>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</si>
  <si>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</si>
  <si>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</si>
  <si>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</si>
  <si>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</si>
  <si>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</si>
  <si>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</si>
  <si>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</si>
  <si>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</si>
  <si>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</si>
  <si>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</si>
  <si>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</si>
  <si>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</si>
  <si>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</si>
  <si>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</si>
  <si>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</si>
  <si>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</si>
  <si>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</si>
  <si>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</si>
  <si>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</si>
  <si>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</si>
  <si>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</si>
  <si>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</si>
  <si>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</si>
  <si>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</si>
  <si>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</si>
  <si>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</si>
  <si>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</si>
  <si>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</si>
  <si>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</si>
  <si>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</si>
  <si>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</si>
  <si>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</si>
  <si>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</si>
  <si>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</si>
  <si>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</si>
  <si>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</si>
  <si>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</si>
  <si>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</si>
  <si>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</si>
  <si>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</si>
  <si>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</si>
  <si>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</si>
  <si>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</si>
  <si>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</si>
  <si>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</si>
  <si>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</si>
  <si>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</si>
  <si>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</si>
  <si>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</si>
  <si>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</si>
  <si>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</si>
  <si>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</si>
  <si>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</si>
  <si>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</si>
  <si>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</si>
  <si>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</si>
  <si>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</si>
  <si>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</si>
  <si>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</si>
  <si>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</si>
  <si>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</si>
  <si>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</si>
  <si>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</si>
  <si>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</si>
  <si>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</si>
  <si>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</si>
  <si>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</si>
  <si>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</si>
  <si>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</si>
  <si>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</si>
  <si>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</si>
  <si>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</si>
  <si>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</si>
  <si>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</si>
  <si>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</si>
  <si>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</si>
  <si>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</si>
  <si>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</si>
  <si>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</si>
  <si>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</si>
  <si>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</si>
  <si>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</si>
  <si>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</si>
  <si>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</si>
  <si>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</si>
  <si>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</si>
  <si>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</si>
  <si>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</si>
  <si>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</si>
  <si>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</si>
  <si>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</si>
  <si>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</si>
  <si>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</si>
  <si>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</si>
  <si>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</si>
  <si>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</si>
  <si>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</si>
  <si>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</si>
  <si>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</si>
  <si>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</si>
  <si>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</si>
  <si>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</si>
  <si>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</si>
  <si>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</si>
  <si>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</si>
  <si>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</si>
  <si>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</si>
  <si>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</si>
  <si>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</si>
  <si>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</si>
  <si>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</si>
  <si>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</si>
  <si>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</si>
  <si>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</si>
  <si>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</si>
  <si>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</si>
  <si>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</si>
  <si>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</si>
  <si>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</si>
  <si>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</si>
  <si>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</si>
  <si>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</si>
  <si>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</si>
  <si>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</si>
  <si>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</si>
  <si>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</si>
  <si>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</si>
  <si>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</si>
  <si>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</si>
  <si>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</si>
  <si>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</si>
  <si>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</si>
  <si>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</si>
  <si>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</si>
  <si>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</si>
  <si>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</si>
  <si>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</si>
  <si>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</si>
  <si>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</si>
  <si>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</si>
  <si>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</si>
  <si>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</si>
  <si>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</si>
  <si>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</si>
  <si>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</si>
  <si>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</si>
  <si>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</si>
  <si>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</si>
  <si>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</si>
  <si>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</si>
  <si>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</si>
  <si>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</si>
  <si>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</si>
  <si>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</si>
  <si>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</si>
  <si>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</si>
  <si>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</si>
  <si>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</si>
  <si>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</si>
  <si>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</si>
  <si>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</si>
  <si>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</si>
  <si>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</si>
  <si>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</si>
  <si>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</si>
  <si>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</si>
  <si>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</si>
  <si>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</si>
  <si>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</si>
  <si>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</si>
  <si>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</si>
  <si>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</si>
  <si>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</si>
  <si>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</si>
  <si>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</si>
  <si>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</si>
  <si>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</si>
  <si>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</si>
  <si>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</si>
  <si>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</si>
  <si>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</si>
  <si>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</si>
  <si>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</si>
  <si>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</si>
  <si>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</si>
  <si>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</si>
  <si>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</si>
  <si>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</si>
  <si>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</si>
  <si>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</si>
  <si>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</si>
  <si>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</si>
  <si>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</si>
  <si>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</si>
  <si>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</si>
  <si>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</si>
  <si>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</si>
  <si>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</si>
  <si>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</si>
  <si>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</si>
  <si>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</si>
  <si>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</si>
  <si>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</si>
  <si>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</si>
  <si>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</si>
  <si>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</si>
  <si>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</si>
  <si>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</si>
  <si>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</si>
  <si>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</si>
  <si>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</si>
  <si>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</si>
  <si>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</si>
  <si>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</si>
  <si>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</si>
  <si>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</si>
  <si>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</si>
  <si>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</si>
  <si>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</si>
  <si>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</si>
  <si>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</si>
  <si>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</si>
  <si>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</si>
  <si>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</si>
  <si>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</si>
  <si>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</si>
  <si>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</si>
  <si>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</si>
  <si>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</si>
  <si>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</si>
  <si>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</si>
  <si>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</si>
  <si>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</si>
  <si>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</si>
  <si>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</si>
  <si>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</si>
  <si>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</si>
  <si>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</si>
  <si>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</si>
  <si>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</si>
  <si>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</si>
  <si>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</si>
  <si>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</si>
  <si>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</si>
  <si>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</si>
  <si>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</si>
  <si>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</si>
  <si>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</si>
  <si>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</si>
  <si>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</si>
  <si>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</si>
  <si>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</si>
  <si>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</si>
  <si>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</si>
  <si>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</si>
  <si>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</si>
  <si>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</si>
  <si>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</si>
  <si>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</si>
  <si>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</si>
  <si>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</si>
  <si>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</si>
  <si>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</si>
  <si>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</si>
  <si>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</si>
  <si>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</si>
  <si>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</si>
  <si>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</si>
  <si>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</si>
  <si>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</si>
  <si>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</si>
  <si>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</si>
  <si>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</si>
  <si>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</si>
  <si>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</si>
  <si>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</si>
  <si>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</si>
  <si>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</si>
  <si>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</si>
  <si>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</si>
  <si>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</si>
  <si>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</si>
  <si>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</si>
  <si>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</si>
  <si>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</si>
  <si>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</si>
  <si>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</si>
  <si>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</si>
  <si>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</si>
  <si>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</si>
  <si>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</si>
  <si>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</si>
  <si>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</si>
  <si>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</si>
  <si>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</si>
  <si>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</si>
  <si>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</si>
  <si>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</si>
  <si>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</si>
  <si>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</si>
  <si>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</si>
  <si>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</si>
  <si>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</si>
  <si>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</si>
  <si>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</si>
  <si>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</si>
  <si>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</si>
  <si>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</si>
  <si>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</si>
  <si>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</si>
  <si>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</si>
  <si>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</si>
  <si>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</si>
  <si>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</si>
  <si>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</si>
  <si>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</si>
  <si>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</si>
  <si>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</si>
  <si>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</si>
  <si>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</si>
  <si>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</si>
  <si>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</si>
  <si>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</si>
  <si>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</si>
  <si>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</si>
  <si>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</si>
  <si>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</si>
  <si>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</si>
  <si>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</si>
  <si>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</si>
  <si>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</si>
  <si>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</si>
  <si>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</si>
  <si>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</si>
  <si>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</si>
  <si>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</si>
  <si>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</si>
  <si>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</si>
  <si>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</si>
  <si>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</si>
  <si>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</si>
  <si>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</si>
  <si>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</si>
  <si>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</si>
  <si>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</si>
  <si>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</si>
  <si>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</si>
  <si>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</si>
  <si>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</si>
  <si>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</si>
  <si>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</si>
  <si>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</si>
  <si>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</si>
  <si>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</si>
  <si>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</si>
  <si>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</si>
  <si>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</si>
  <si>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</si>
  <si>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</si>
  <si>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</si>
  <si>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</si>
  <si>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</si>
  <si>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</si>
  <si>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</si>
  <si>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</si>
  <si>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</si>
  <si>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</si>
  <si>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</si>
  <si>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</si>
  <si>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</si>
  <si>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</si>
  <si>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</si>
  <si>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</si>
  <si>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</si>
  <si>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</si>
  <si>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</si>
  <si>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</si>
  <si>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</si>
  <si>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</si>
  <si>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</si>
  <si>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</si>
  <si>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</si>
  <si>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</si>
  <si>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</si>
  <si>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</si>
  <si>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</si>
  <si>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</si>
  <si>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</si>
  <si>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</si>
  <si>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</si>
  <si>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</si>
  <si>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</si>
  <si>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</si>
  <si>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</si>
  <si>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</si>
  <si>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</si>
  <si>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</si>
  <si>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</si>
  <si>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</si>
  <si>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</si>
  <si>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</si>
  <si>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</si>
  <si>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</si>
  <si>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</si>
  <si>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</si>
  <si>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</si>
  <si>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</si>
  <si>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</si>
  <si>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</si>
  <si>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</si>
  <si>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</si>
  <si>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</si>
  <si>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</si>
  <si>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</si>
  <si>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</si>
  <si>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</si>
  <si>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</si>
  <si>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</si>
  <si>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</si>
  <si>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</si>
  <si>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</si>
  <si>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</si>
  <si>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</si>
  <si>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</si>
  <si>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</si>
  <si>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</si>
  <si>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</si>
  <si>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</si>
  <si>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</si>
  <si>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</si>
  <si>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</si>
  <si>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</si>
  <si>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</si>
  <si>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</si>
  <si>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</si>
  <si>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</si>
  <si>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</si>
  <si>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</si>
  <si>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</si>
  <si>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</si>
  <si>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</si>
  <si>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</si>
  <si>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</si>
  <si>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</si>
  <si>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</si>
  <si>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</si>
  <si>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</si>
  <si>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</si>
  <si>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</si>
  <si>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</si>
  <si>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</si>
  <si>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</si>
  <si>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</si>
  <si>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</si>
  <si>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</si>
  <si>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</si>
  <si>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</si>
  <si>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</si>
  <si>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</si>
  <si>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</si>
  <si>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</si>
  <si>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</si>
  <si>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</si>
  <si>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</si>
  <si>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</si>
  <si>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</si>
  <si>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</si>
  <si>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</si>
  <si>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</si>
  <si>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</si>
  <si>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</si>
  <si>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</si>
  <si>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</si>
  <si>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</si>
  <si>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</si>
  <si>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</si>
  <si>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</si>
  <si>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</si>
  <si>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</si>
  <si>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</si>
  <si>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</si>
  <si>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</si>
  <si>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</si>
  <si>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</si>
  <si>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</si>
  <si>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</si>
  <si>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</si>
  <si>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</si>
  <si>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</si>
  <si>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</si>
  <si>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</si>
  <si>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</si>
  <si>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</si>
  <si>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</si>
  <si>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</si>
  <si>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</si>
  <si>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</si>
  <si>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</si>
  <si>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</si>
  <si>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</si>
  <si>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</si>
  <si>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</si>
  <si>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</si>
  <si>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</si>
  <si>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</si>
  <si>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</si>
  <si>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</si>
  <si>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</si>
  <si>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</si>
  <si>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</si>
  <si>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</si>
  <si>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</si>
  <si>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</si>
  <si>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</si>
  <si>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</si>
  <si>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</si>
  <si>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</si>
  <si>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</si>
  <si>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</si>
  <si>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</si>
  <si>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</si>
  <si>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</si>
  <si>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</si>
  <si>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</si>
  <si>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</si>
  <si>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</si>
  <si>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</si>
  <si>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</si>
  <si>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</si>
  <si>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</si>
  <si>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</si>
  <si>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</si>
  <si>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</si>
  <si>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</si>
  <si>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</si>
  <si>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</si>
  <si>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</si>
  <si>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</si>
  <si>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</si>
  <si>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</si>
  <si>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</si>
  <si>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</si>
  <si>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</si>
  <si>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</si>
  <si>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</si>
  <si>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</si>
  <si>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</si>
  <si>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</si>
  <si>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</si>
  <si>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</si>
  <si>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</si>
  <si>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</si>
  <si>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</si>
  <si>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</si>
  <si>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</si>
  <si>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</si>
  <si>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</si>
  <si>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</si>
  <si>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</si>
  <si>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</si>
  <si>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</si>
  <si>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</si>
  <si>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</si>
  <si>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</si>
  <si>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</si>
  <si>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</si>
  <si>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</si>
  <si>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</si>
  <si>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</si>
  <si>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</si>
  <si>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</si>
  <si>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</si>
  <si>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</si>
  <si>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</si>
  <si>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</si>
  <si>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</si>
  <si>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</si>
  <si>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</si>
  <si>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</si>
  <si>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</si>
  <si>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</si>
  <si>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</si>
  <si>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</si>
  <si>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</si>
  <si>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</si>
  <si>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</si>
  <si>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</si>
  <si>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</si>
  <si>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</si>
  <si>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</si>
  <si>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</si>
  <si>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</si>
  <si>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</si>
  <si>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</si>
  <si>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</si>
  <si>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</si>
  <si>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</si>
  <si>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</si>
  <si>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</si>
  <si>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</si>
  <si>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</si>
  <si>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</si>
  <si>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</si>
  <si>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</si>
  <si>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</si>
  <si>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</si>
  <si>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</si>
  <si>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</si>
  <si>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</si>
  <si>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</si>
  <si>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</si>
  <si>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</si>
  <si>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</si>
  <si>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</si>
  <si>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</si>
  <si>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</si>
  <si>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</si>
  <si>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</si>
  <si>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</si>
  <si>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</si>
  <si>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</si>
  <si>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</si>
  <si>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</si>
  <si>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</si>
  <si>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</si>
  <si>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</si>
  <si>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</si>
  <si>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</si>
  <si>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</si>
  <si>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</si>
  <si>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</si>
  <si>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</si>
  <si>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</si>
  <si>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</si>
  <si>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</si>
  <si>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</si>
  <si>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</si>
  <si>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</si>
  <si>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</si>
  <si>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</si>
  <si>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</si>
  <si>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</si>
  <si>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</si>
  <si>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</si>
  <si>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</si>
  <si>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</si>
  <si>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</si>
  <si>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</si>
  <si>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</si>
  <si>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</si>
  <si>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</si>
  <si>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</si>
  <si>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</si>
  <si>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</si>
  <si>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</si>
  <si>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</si>
  <si>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</si>
  <si>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</si>
  <si>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</si>
  <si>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</si>
  <si>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</si>
  <si>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</si>
  <si>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</si>
  <si>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</si>
  <si>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</si>
  <si>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</si>
  <si>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</si>
  <si>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</si>
  <si>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</si>
  <si>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</si>
  <si>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</si>
  <si>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</si>
  <si>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</si>
  <si>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</si>
  <si>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</si>
  <si>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</si>
  <si>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</si>
  <si>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</si>
  <si>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</si>
  <si>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</si>
  <si>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</si>
  <si>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</si>
  <si>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</si>
  <si>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</si>
  <si>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</si>
  <si>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</si>
  <si>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</si>
  <si>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</si>
  <si>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</si>
  <si>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</si>
  <si>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</si>
  <si>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</si>
  <si>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</si>
  <si>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</si>
  <si>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</si>
  <si>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</si>
  <si>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</si>
  <si>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</si>
  <si>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</si>
  <si>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</si>
  <si>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</si>
  <si>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</si>
  <si>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</si>
  <si>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</si>
  <si>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</si>
  <si>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</si>
  <si>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</si>
  <si>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</si>
  <si>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</si>
  <si>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</si>
  <si>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</si>
  <si>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</si>
  <si>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</si>
  <si>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</si>
  <si>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</si>
  <si>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</si>
  <si>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</si>
  <si>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</si>
  <si>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</si>
  <si>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</si>
  <si>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</si>
  <si>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</si>
  <si>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</si>
  <si>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</si>
  <si>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</si>
  <si>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</si>
  <si>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</si>
  <si>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</si>
  <si>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</si>
  <si>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</si>
  <si>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</si>
  <si>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</si>
  <si>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</si>
  <si>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</si>
  <si>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</si>
  <si>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</si>
  <si>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</si>
  <si>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</si>
  <si>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</si>
  <si>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</si>
  <si>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</si>
  <si>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</si>
  <si>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</si>
  <si>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</si>
  <si>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</si>
  <si>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</si>
  <si>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</si>
  <si>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</si>
  <si>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</si>
  <si>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</si>
  <si>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</si>
  <si>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</si>
  <si>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</si>
  <si>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</si>
  <si>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</si>
  <si>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</si>
  <si>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</si>
  <si>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</si>
  <si>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</si>
  <si>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</si>
  <si>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</si>
  <si>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</si>
  <si>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</si>
  <si>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</si>
  <si>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</si>
  <si>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</si>
  <si>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</si>
  <si>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</si>
  <si>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</si>
  <si>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</si>
  <si>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</si>
  <si>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</si>
  <si>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</si>
  <si>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</si>
  <si>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</si>
  <si>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</si>
  <si>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</si>
  <si>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</si>
  <si>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</si>
  <si>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</si>
  <si>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</si>
  <si>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</si>
  <si>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</si>
  <si>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</si>
  <si>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</si>
  <si>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</si>
  <si>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</si>
  <si>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</si>
  <si>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</si>
  <si>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</si>
  <si>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</si>
  <si>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</si>
  <si>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</si>
  <si>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</si>
  <si>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</si>
  <si>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</si>
  <si>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</si>
  <si>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</si>
  <si>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</si>
  <si>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</si>
  <si>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</si>
  <si>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</si>
  <si>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</si>
  <si>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</si>
  <si>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</si>
  <si>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</si>
  <si>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</si>
  <si>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</si>
  <si>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</si>
  <si>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</si>
  <si>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</si>
  <si>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</si>
  <si>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</si>
  <si>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</si>
  <si>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</si>
  <si>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</si>
  <si>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</si>
  <si>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</si>
  <si>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</si>
  <si>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</si>
  <si>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</si>
  <si>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</si>
  <si>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</si>
  <si>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</si>
  <si>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</si>
  <si>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</si>
  <si>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</si>
  <si>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</si>
  <si>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</si>
  <si>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</si>
  <si>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</si>
  <si>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</si>
  <si>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</si>
  <si>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</si>
  <si>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</si>
  <si>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</si>
  <si>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</si>
  <si>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</si>
  <si>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</si>
  <si>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</si>
  <si>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</si>
  <si>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</si>
  <si>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</si>
  <si>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</si>
  <si>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</si>
  <si>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</si>
  <si>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</si>
  <si>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</si>
  <si>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</si>
  <si>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</si>
  <si>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</si>
  <si>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</si>
  <si>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</si>
  <si>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</si>
  <si>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</si>
  <si>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</si>
  <si>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</si>
  <si>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</si>
  <si>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</si>
  <si>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</si>
  <si>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</si>
  <si>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</si>
  <si>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</si>
  <si>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</si>
  <si>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</si>
  <si>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</si>
  <si>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</si>
  <si>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</si>
  <si>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</si>
  <si>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</si>
  <si>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</si>
  <si>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</si>
  <si>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</si>
  <si>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</si>
  <si>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</si>
  <si>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</si>
  <si>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</si>
  <si>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</si>
  <si>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</si>
  <si>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</si>
  <si>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</si>
  <si>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</si>
  <si>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</si>
  <si>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</si>
  <si>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</si>
  <si>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</si>
  <si>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</si>
  <si>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</si>
  <si>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</si>
  <si>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</si>
  <si>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</si>
  <si>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</si>
  <si>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</si>
  <si>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</si>
  <si>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</si>
  <si>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</si>
  <si>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</si>
  <si>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</si>
  <si>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</si>
  <si>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</si>
  <si>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</si>
  <si>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</si>
  <si>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</si>
  <si>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</si>
  <si>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</si>
  <si>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</si>
  <si>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</si>
  <si>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</si>
  <si>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</si>
  <si>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</si>
  <si>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</si>
  <si>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</si>
  <si>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</si>
  <si>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</si>
  <si>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</si>
  <si>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</si>
  <si>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</si>
  <si>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</si>
  <si>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</si>
  <si>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</si>
  <si>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</si>
  <si>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</si>
  <si>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</si>
  <si>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</si>
  <si>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</si>
  <si>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</si>
  <si>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</si>
  <si>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</si>
  <si>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</si>
  <si>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</si>
  <si>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</si>
  <si>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</si>
  <si>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</si>
  <si>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</si>
  <si>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</si>
  <si>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</si>
  <si>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</si>
  <si>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</si>
  <si>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</si>
  <si>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</si>
  <si>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</si>
  <si>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</si>
  <si>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</si>
  <si>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</si>
  <si>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</si>
  <si>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</si>
  <si>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</si>
  <si>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</si>
  <si>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</si>
  <si>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</si>
  <si>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</si>
  <si>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</si>
  <si>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</si>
  <si>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</si>
  <si>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</si>
  <si>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</si>
  <si>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</si>
  <si>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</si>
  <si>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</si>
  <si>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</si>
  <si>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</si>
  <si>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</si>
  <si>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</si>
  <si>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</si>
  <si>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</si>
  <si>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</si>
  <si>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</si>
  <si>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</si>
  <si>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</si>
  <si>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</si>
  <si>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</si>
  <si>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</si>
  <si>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</si>
  <si>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</si>
  <si>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</si>
  <si>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</si>
  <si>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</si>
  <si>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</si>
  <si>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</si>
  <si>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</si>
  <si>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</si>
  <si>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</si>
  <si>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</si>
  <si>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</si>
  <si>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</si>
  <si>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</si>
  <si>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</si>
  <si>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</si>
  <si>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</si>
  <si>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</si>
  <si>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</si>
  <si>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</si>
  <si>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</si>
  <si>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</si>
  <si>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</si>
  <si>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</si>
  <si>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</si>
  <si>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</si>
  <si>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</si>
  <si>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</si>
  <si>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</si>
  <si>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</si>
  <si>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</si>
  <si>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</si>
  <si>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</si>
  <si>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</si>
  <si>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</si>
  <si>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</si>
  <si>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</si>
  <si>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</si>
  <si>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</si>
  <si>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</si>
  <si>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</si>
  <si>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</si>
  <si>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</si>
  <si>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</si>
  <si>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</si>
  <si>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</si>
  <si>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</si>
  <si>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</si>
  <si>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</si>
  <si>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</si>
  <si>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</si>
  <si>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</si>
  <si>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</si>
  <si>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</si>
  <si>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</si>
  <si>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</si>
  <si>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</si>
  <si>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</si>
  <si>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</si>
  <si>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</si>
  <si>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</si>
  <si>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</si>
  <si>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</si>
  <si>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</si>
  <si>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</si>
  <si>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</si>
  <si>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</si>
  <si>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</si>
  <si>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</si>
  <si>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</si>
  <si>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</si>
  <si>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</si>
  <si>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</si>
  <si>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</si>
  <si>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</si>
  <si>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</si>
  <si>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</si>
  <si>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</si>
  <si>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</si>
  <si>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</si>
  <si>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</si>
  <si>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</si>
  <si>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</si>
  <si>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</si>
  <si>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</si>
  <si>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</si>
  <si>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</si>
  <si>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</si>
  <si>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</si>
  <si>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</si>
  <si>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</si>
  <si>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</si>
  <si>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</si>
  <si>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</si>
  <si>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</si>
  <si>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</si>
  <si>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</si>
  <si>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</si>
  <si>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</si>
  <si>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</si>
  <si>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</si>
  <si>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</si>
  <si>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</si>
  <si>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</si>
  <si>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</si>
  <si>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</si>
  <si>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</si>
  <si>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</si>
  <si>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</si>
  <si>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</si>
  <si>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</si>
  <si>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</si>
  <si>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</si>
  <si>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</si>
  <si>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</si>
  <si>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</si>
  <si>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</si>
  <si>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</si>
  <si>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</si>
  <si>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</si>
  <si>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</si>
  <si>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</si>
  <si>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</si>
  <si>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</si>
  <si>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</si>
  <si>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</si>
  <si>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</si>
  <si>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</si>
  <si>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</si>
  <si>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</si>
  <si>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</si>
  <si>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</si>
  <si>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</si>
  <si>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</si>
  <si>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</si>
  <si>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</si>
  <si>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</si>
  <si>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</si>
  <si>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</si>
  <si>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</si>
  <si>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</si>
  <si>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</si>
  <si>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</si>
  <si>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</si>
  <si>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</si>
  <si>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</si>
  <si>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</si>
  <si>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</si>
  <si>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</si>
  <si>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</si>
  <si>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</si>
  <si>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</si>
  <si>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</si>
  <si>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</si>
  <si>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</si>
  <si>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</si>
  <si>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</si>
  <si>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</si>
  <si>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</si>
  <si>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</si>
  <si>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</si>
  <si>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</si>
  <si>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</si>
  <si>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</si>
  <si>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</si>
  <si>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</si>
  <si>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</si>
  <si>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</si>
  <si>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</si>
  <si>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</si>
  <si>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</si>
  <si>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</si>
  <si>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</si>
  <si>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</si>
  <si>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</si>
  <si>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</si>
  <si>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</si>
  <si>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</si>
  <si>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</si>
  <si>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</si>
  <si>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</si>
  <si>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</si>
  <si>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</si>
  <si>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</si>
  <si>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</si>
  <si>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</si>
  <si>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</si>
  <si>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</si>
  <si>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</si>
  <si>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</si>
  <si>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</si>
  <si>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</si>
  <si>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</si>
  <si>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</si>
  <si>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</si>
  <si>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</si>
  <si>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</si>
  <si>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</si>
  <si>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</si>
  <si>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</si>
  <si>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</si>
  <si>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</si>
  <si>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</si>
  <si>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</si>
  <si>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</si>
  <si>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</si>
  <si>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</si>
  <si>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</si>
  <si>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</si>
  <si>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</si>
  <si>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</si>
  <si>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</si>
  <si>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</si>
  <si>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</si>
  <si>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</si>
  <si>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</si>
  <si>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</si>
  <si>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</si>
  <si>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</si>
  <si>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</si>
  <si>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</si>
  <si>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</si>
  <si>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</si>
  <si>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</si>
  <si>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</si>
  <si>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</si>
  <si>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</si>
  <si>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</si>
  <si>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</si>
  <si>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</si>
  <si>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</si>
  <si>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</si>
  <si>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</si>
  <si>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</si>
  <si>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</si>
  <si>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</si>
  <si>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</si>
  <si>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</si>
  <si>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</si>
  <si>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</si>
  <si>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</si>
  <si>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</si>
  <si>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</si>
  <si>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</si>
  <si>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</si>
  <si>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</si>
  <si>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</si>
  <si>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</si>
  <si>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</si>
  <si>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</si>
  <si>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</si>
  <si>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</si>
  <si>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</si>
  <si>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</si>
  <si>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</si>
  <si>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</si>
  <si>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</si>
  <si>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</si>
  <si>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</si>
  <si>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</si>
  <si>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</si>
  <si>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</si>
  <si>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</si>
  <si>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</si>
  <si>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</si>
  <si>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</si>
  <si>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</si>
  <si>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</si>
  <si>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</si>
  <si>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</si>
  <si>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</si>
  <si>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</si>
  <si>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</si>
  <si>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</si>
  <si>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</si>
  <si>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</si>
  <si>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</si>
  <si>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</si>
  <si>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</si>
  <si>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</si>
  <si>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</si>
  <si>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</si>
  <si>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</si>
  <si>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</si>
  <si>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</si>
  <si>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</si>
  <si>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</si>
  <si>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</si>
  <si>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</si>
  <si>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</si>
  <si>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</si>
  <si>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</si>
  <si>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</si>
  <si>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</si>
  <si>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</si>
  <si>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</si>
  <si>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</si>
  <si>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</si>
  <si>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</si>
  <si>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</si>
  <si>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</si>
  <si>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</si>
  <si>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</si>
  <si>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</si>
  <si>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</si>
  <si>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</si>
  <si>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</si>
  <si>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</si>
  <si>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</si>
  <si>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</si>
  <si>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</si>
  <si>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</si>
  <si>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</si>
  <si>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</si>
  <si>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</si>
  <si>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</si>
  <si>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</si>
  <si>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</si>
  <si>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</si>
  <si>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</si>
  <si>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</si>
  <si>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</si>
  <si>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</si>
  <si>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</si>
  <si>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</si>
  <si>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</si>
  <si>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</si>
  <si>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</si>
  <si>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</si>
  <si>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</si>
  <si>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</si>
  <si>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</si>
  <si>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</si>
  <si>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</si>
  <si>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</si>
  <si>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</si>
  <si>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</si>
  <si>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</si>
  <si>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</si>
  <si>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</si>
  <si>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</si>
  <si>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</si>
  <si>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</si>
  <si>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</si>
  <si>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</si>
  <si>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</si>
  <si>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</si>
  <si>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</si>
  <si>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</si>
  <si>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</si>
  <si>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</si>
  <si>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</si>
  <si>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</si>
  <si>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</si>
  <si>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</si>
  <si>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</si>
  <si>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</si>
  <si>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</si>
  <si>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</si>
  <si>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</si>
  <si>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</si>
  <si>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</si>
  <si>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</si>
  <si>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</si>
  <si>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</si>
  <si>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</si>
  <si>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</si>
  <si>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</si>
  <si>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</si>
  <si>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</si>
  <si>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</si>
  <si>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</si>
  <si>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</si>
  <si>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</si>
  <si>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</si>
  <si>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</si>
  <si>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</si>
  <si>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</si>
  <si>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</si>
  <si>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</si>
  <si>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</si>
  <si>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</si>
  <si>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</si>
  <si>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</si>
  <si>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</si>
  <si>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</si>
  <si>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</si>
  <si>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</si>
  <si>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</si>
  <si>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</si>
  <si>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</si>
  <si>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</si>
  <si>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</si>
  <si>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</si>
  <si>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</si>
  <si>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</si>
  <si>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</si>
  <si>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</si>
  <si>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</si>
  <si>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</si>
  <si>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</si>
  <si>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</si>
  <si>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</si>
  <si>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</si>
  <si>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</si>
  <si>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</si>
  <si>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</si>
  <si>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</si>
  <si>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</si>
  <si>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</si>
  <si>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</si>
  <si>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</si>
  <si>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</si>
  <si>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</si>
  <si>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</si>
  <si>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</si>
  <si>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</si>
  <si>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</si>
  <si>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</si>
  <si>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</si>
  <si>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</si>
  <si>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</si>
  <si>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</si>
  <si>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</si>
  <si>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</si>
  <si>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</si>
  <si>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</si>
  <si>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</si>
  <si>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</si>
  <si>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</si>
  <si>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</si>
  <si>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</si>
  <si>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</si>
  <si>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</si>
  <si>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</si>
  <si>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</si>
  <si>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</si>
  <si>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</si>
  <si>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</si>
  <si>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</si>
  <si>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</si>
  <si>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</si>
  <si>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</si>
  <si>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</si>
  <si>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</si>
  <si>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</si>
  <si>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</si>
  <si>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</si>
  <si>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</si>
  <si>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</si>
  <si>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</si>
  <si>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</si>
  <si>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</si>
  <si>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</si>
  <si>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</si>
  <si>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</si>
  <si>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</si>
  <si>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</si>
  <si>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</si>
  <si>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</si>
  <si>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</si>
  <si>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</si>
  <si>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</si>
  <si>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</si>
  <si>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</si>
  <si>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</si>
  <si>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</si>
  <si>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</si>
  <si>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</si>
  <si>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</si>
  <si>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</si>
  <si>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</si>
  <si>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</si>
  <si>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</si>
  <si>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</si>
  <si>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</si>
  <si>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</si>
  <si>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</si>
  <si>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</si>
  <si>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</si>
  <si>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</si>
  <si>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</si>
  <si>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</si>
  <si>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</si>
  <si>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</si>
  <si>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</si>
  <si>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</si>
  <si>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</si>
  <si>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</si>
  <si>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</si>
  <si>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</si>
  <si>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</si>
  <si>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</si>
  <si>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</si>
  <si>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</si>
  <si>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</si>
  <si>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</si>
  <si>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</si>
  <si>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</si>
  <si>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</si>
  <si>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</si>
  <si>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</si>
  <si>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</si>
  <si>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</si>
  <si>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</si>
  <si>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</si>
  <si>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</si>
  <si>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</si>
  <si>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</si>
  <si>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</si>
  <si>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</si>
  <si>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</si>
  <si>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</si>
  <si>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</si>
  <si>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</si>
  <si>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</si>
  <si>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</si>
  <si>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</si>
  <si>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</si>
  <si>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</si>
  <si>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</si>
  <si>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</si>
  <si>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</si>
  <si>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</si>
  <si>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</si>
  <si>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</si>
  <si>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</si>
  <si>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</si>
  <si>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</si>
  <si>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</si>
  <si>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</si>
  <si>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</si>
  <si>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</si>
  <si>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</si>
  <si>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</si>
  <si>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</si>
  <si>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</si>
  <si>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</si>
  <si>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</si>
  <si>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</si>
  <si>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</si>
  <si>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</si>
  <si>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</si>
  <si>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</si>
  <si>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</si>
  <si>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</si>
  <si>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</si>
  <si>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</si>
  <si>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</si>
  <si>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</si>
  <si>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</si>
  <si>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</si>
  <si>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</si>
  <si>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</si>
  <si>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</si>
  <si>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</si>
  <si>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</si>
  <si>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</si>
  <si>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</si>
  <si>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</si>
  <si>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</si>
  <si>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</si>
  <si>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</si>
  <si>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</si>
  <si>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</si>
  <si>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</si>
  <si>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</si>
  <si>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</si>
  <si>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</si>
  <si>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</si>
  <si>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</si>
  <si>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</si>
  <si>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</si>
  <si>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</si>
  <si>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</si>
  <si>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</si>
  <si>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</si>
  <si>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</si>
  <si>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</si>
  <si>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</si>
  <si>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</si>
  <si>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</si>
  <si>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</si>
  <si>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</si>
  <si>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</si>
  <si>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</si>
  <si>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</si>
  <si>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</si>
  <si>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</si>
  <si>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</si>
  <si>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</si>
  <si>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</si>
  <si>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</si>
  <si>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</si>
  <si>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</si>
  <si>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</si>
  <si>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</si>
  <si>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</si>
  <si>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</si>
  <si>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</si>
  <si>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</si>
  <si>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</si>
  <si>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</si>
  <si>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</si>
  <si>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</si>
  <si>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</si>
  <si>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</si>
  <si>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</si>
  <si>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</si>
  <si>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</si>
  <si>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</si>
  <si>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</si>
  <si>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</si>
  <si>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</si>
  <si>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</si>
  <si>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</si>
  <si>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</si>
  <si>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</si>
  <si>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</si>
  <si>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</si>
  <si>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</si>
  <si>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</si>
  <si>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</si>
  <si>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</si>
  <si>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</si>
  <si>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</si>
  <si>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</si>
  <si>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</si>
  <si>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</si>
  <si>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</si>
  <si>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</si>
  <si>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</si>
  <si>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</si>
  <si>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</si>
  <si>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</si>
  <si>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</si>
  <si>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</si>
  <si>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</si>
  <si>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</si>
  <si>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</si>
  <si>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</si>
  <si>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</si>
  <si>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</si>
  <si>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</si>
  <si>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</si>
  <si>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</si>
  <si>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</si>
  <si>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</si>
  <si>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</si>
  <si>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</si>
  <si>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</si>
  <si>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</si>
  <si>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</si>
  <si>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</si>
  <si>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</si>
  <si>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</si>
  <si>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</si>
  <si>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</si>
  <si>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</si>
  <si>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</si>
  <si>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</si>
  <si>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</si>
  <si>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</si>
  <si>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</si>
  <si>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</si>
  <si>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</si>
  <si>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</si>
  <si>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</si>
  <si>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</si>
  <si>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</si>
  <si>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</si>
  <si>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</si>
  <si>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</si>
  <si>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</si>
  <si>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</si>
  <si>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</si>
  <si>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</si>
  <si>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</si>
  <si>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</si>
  <si>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</si>
  <si>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</si>
  <si>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</si>
  <si>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</si>
  <si>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</si>
  <si>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</si>
  <si>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</si>
  <si>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</si>
  <si>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</si>
  <si>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</si>
  <si>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</si>
  <si>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</si>
  <si>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</si>
  <si>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</si>
  <si>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</si>
  <si>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</si>
  <si>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</si>
  <si>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</si>
  <si>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</si>
  <si>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</si>
  <si>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</si>
  <si>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</si>
  <si>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</si>
  <si>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</si>
  <si>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</si>
  <si>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</si>
  <si>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</si>
  <si>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</si>
  <si>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</si>
  <si>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</si>
  <si>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</si>
  <si>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</si>
  <si>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</si>
  <si>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</si>
  <si>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</si>
  <si>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</si>
  <si>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</si>
  <si>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</si>
  <si>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</si>
  <si>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</si>
  <si>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</si>
  <si>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</si>
  <si>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</si>
  <si>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</si>
  <si>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</si>
  <si>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</si>
  <si>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</si>
  <si>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</si>
  <si>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</si>
  <si>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</si>
  <si>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</si>
  <si>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</si>
  <si>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</si>
  <si>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</si>
  <si>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</si>
  <si>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</si>
  <si>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</si>
  <si>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</si>
  <si>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</si>
  <si>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</si>
  <si>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</si>
  <si>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</si>
  <si>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</si>
  <si>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</si>
  <si>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</si>
  <si>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</si>
  <si>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</si>
  <si>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</si>
  <si>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</si>
  <si>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</si>
  <si>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</si>
  <si>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</si>
  <si>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</si>
  <si>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</si>
  <si>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</si>
  <si>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</si>
  <si>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</si>
  <si>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</si>
  <si>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</si>
  <si>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</si>
  <si>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</si>
  <si>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</si>
  <si>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</si>
  <si>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</si>
  <si>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</si>
  <si>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</si>
  <si>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</si>
  <si>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</si>
  <si>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</si>
  <si>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</si>
  <si>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</si>
  <si>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</si>
  <si>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</si>
  <si>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</si>
  <si>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</si>
  <si>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</si>
  <si>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</si>
  <si>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</si>
  <si>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</si>
  <si>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</si>
  <si>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</si>
  <si>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</si>
  <si>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</si>
  <si>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</si>
  <si>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</si>
  <si>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</si>
  <si>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</si>
  <si>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</si>
  <si>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</si>
  <si>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</si>
  <si>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</si>
  <si>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</si>
  <si>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</si>
  <si>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</si>
  <si>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</si>
  <si>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</si>
  <si>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</si>
  <si>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</si>
  <si>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</si>
  <si>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</si>
  <si>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</si>
  <si>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</si>
  <si>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</si>
  <si>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</si>
  <si>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</si>
  <si>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</si>
  <si>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</si>
  <si>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</si>
  <si>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</si>
  <si>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</si>
  <si>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</si>
  <si>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</si>
  <si>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</si>
  <si>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</si>
  <si>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</si>
  <si>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</si>
  <si>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</si>
  <si>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</si>
  <si>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</si>
  <si>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</si>
  <si>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</si>
  <si>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</si>
  <si>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</si>
  <si>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</si>
  <si>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</si>
  <si>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</si>
  <si>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</si>
  <si>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</si>
  <si>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</si>
  <si>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</si>
  <si>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</si>
  <si>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</si>
  <si>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</si>
  <si>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</si>
  <si>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</si>
  <si>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</si>
  <si>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</si>
  <si>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</si>
  <si>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</si>
  <si>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</si>
  <si>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</si>
  <si>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</si>
  <si>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</si>
  <si>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</si>
  <si>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</si>
  <si>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</si>
  <si>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</si>
  <si>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</si>
  <si>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</si>
  <si>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</si>
  <si>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</si>
  <si>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</si>
  <si>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</si>
  <si>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</si>
  <si>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</si>
  <si>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</si>
  <si>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</si>
  <si>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</si>
  <si>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</si>
  <si>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</si>
  <si>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</si>
  <si>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</si>
  <si>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</si>
  <si>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</si>
  <si>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</si>
  <si>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</si>
  <si>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</si>
  <si>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</si>
  <si>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</si>
  <si>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</si>
  <si>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</si>
  <si>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</si>
  <si>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</si>
  <si>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</si>
  <si>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</si>
  <si>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</si>
  <si>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</si>
  <si>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</si>
  <si>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</si>
  <si>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</si>
  <si>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</si>
  <si>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</si>
  <si>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</si>
  <si>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</si>
  <si>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</si>
  <si>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</si>
  <si>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</si>
  <si>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</si>
  <si>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</si>
  <si>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</si>
  <si>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</si>
  <si>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</si>
  <si>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</si>
  <si>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</si>
  <si>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</si>
  <si>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</si>
  <si>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</si>
  <si>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</si>
  <si>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</si>
  <si>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</si>
  <si>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</si>
  <si>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</si>
  <si>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</si>
  <si>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</si>
  <si>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</si>
  <si>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</si>
  <si>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</si>
  <si>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</si>
  <si>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</si>
  <si>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</si>
  <si>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</si>
  <si>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</si>
  <si>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</si>
  <si>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</si>
  <si>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</si>
  <si>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</si>
  <si>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</si>
  <si>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</si>
  <si>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</si>
  <si>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</si>
  <si>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</si>
  <si>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</si>
  <si>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</si>
  <si>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</si>
  <si>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</si>
  <si>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</si>
  <si>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</si>
  <si>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</si>
  <si>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</si>
  <si>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</si>
  <si>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</si>
  <si>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</si>
  <si>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</si>
  <si>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</si>
  <si>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</si>
  <si>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</si>
  <si>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</si>
  <si>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</si>
  <si>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</si>
  <si>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</si>
  <si>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</si>
  <si>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</si>
  <si>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</si>
  <si>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</si>
  <si>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</si>
  <si>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</si>
  <si>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</si>
  <si>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</si>
  <si>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</si>
  <si>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</si>
  <si>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</si>
  <si>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</si>
  <si>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</si>
  <si>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</si>
  <si>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</si>
  <si>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</si>
  <si>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</si>
  <si>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</si>
  <si>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</si>
  <si>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</si>
  <si>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</si>
  <si>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</si>
  <si>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</si>
  <si>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</si>
  <si>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</si>
  <si>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</si>
  <si>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</si>
  <si>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</si>
  <si>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</si>
  <si>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</si>
  <si>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</si>
  <si>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</si>
  <si>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</si>
  <si>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</si>
  <si>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</si>
  <si>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</si>
  <si>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</si>
  <si>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</si>
  <si>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</si>
  <si>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</si>
  <si>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</si>
  <si>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</si>
  <si>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</si>
  <si>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</si>
  <si>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</si>
  <si>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</si>
  <si>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</si>
  <si>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</si>
  <si>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</si>
  <si>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</si>
  <si>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</si>
  <si>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</si>
  <si>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</si>
  <si>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</si>
  <si>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</si>
  <si>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</si>
  <si>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</si>
  <si>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</si>
  <si>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</si>
  <si>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</si>
  <si>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</si>
  <si>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</si>
  <si>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</si>
  <si>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</si>
  <si>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</si>
  <si>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</si>
  <si>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</si>
  <si>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</si>
  <si>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</si>
  <si>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</si>
  <si>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</si>
  <si>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</si>
  <si>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</si>
  <si>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</si>
  <si>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</si>
  <si>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</si>
  <si>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</si>
  <si>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</si>
  <si>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</si>
  <si>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</si>
  <si>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</si>
  <si>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</si>
  <si>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</si>
  <si>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</si>
  <si>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</si>
  <si>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</si>
  <si>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</si>
  <si>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</si>
  <si>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</si>
  <si>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</si>
  <si>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</si>
  <si>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</si>
  <si>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</si>
  <si>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</si>
  <si>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</si>
  <si>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</si>
  <si>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</si>
  <si>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</si>
  <si>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</si>
  <si>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</si>
  <si>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</si>
  <si>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</si>
  <si>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</si>
  <si>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</si>
  <si>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</si>
  <si>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</si>
  <si>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</si>
  <si>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</si>
  <si>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</si>
  <si>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</si>
  <si>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</si>
  <si>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</si>
  <si>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</si>
  <si>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</si>
  <si>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</si>
  <si>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</si>
  <si>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</si>
  <si>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</si>
  <si>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</si>
  <si>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</si>
  <si>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</si>
  <si>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</si>
  <si>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</si>
  <si>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</si>
  <si>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</si>
  <si>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</si>
  <si>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</si>
  <si>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</si>
  <si>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</si>
  <si>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</si>
  <si>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</si>
  <si>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</si>
  <si>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</si>
  <si>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</si>
  <si>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</si>
  <si>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</si>
  <si>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</si>
  <si>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</si>
  <si>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</si>
  <si>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</si>
  <si>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</si>
  <si>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</si>
  <si>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</si>
  <si>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</si>
  <si>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</si>
  <si>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</si>
  <si>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</si>
  <si>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</si>
  <si>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</si>
  <si>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</si>
  <si>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</si>
  <si>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</si>
  <si>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</si>
  <si>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</si>
  <si>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</si>
  <si>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</si>
  <si>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</si>
  <si>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</si>
  <si>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</si>
  <si>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</si>
  <si>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</si>
  <si>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</si>
  <si>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</si>
  <si>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</si>
  <si>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</si>
  <si>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</si>
  <si>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</si>
  <si>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</si>
  <si>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</si>
  <si>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</si>
  <si>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</si>
  <si>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</si>
  <si>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</si>
  <si>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</si>
  <si>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</si>
  <si>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</si>
  <si>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</si>
  <si>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</si>
  <si>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</si>
  <si>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</si>
  <si>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</si>
  <si>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</si>
  <si>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</si>
  <si>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</si>
  <si>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</si>
  <si>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</si>
  <si>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</si>
  <si>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</si>
  <si>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</si>
  <si>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</si>
  <si>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</si>
  <si>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</si>
  <si>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</si>
  <si>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</si>
  <si>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</si>
  <si>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</si>
  <si>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</si>
  <si>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</si>
  <si>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</si>
  <si>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</si>
  <si>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</si>
  <si>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</si>
  <si>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</si>
  <si>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</si>
  <si>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</si>
  <si>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</si>
  <si>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</si>
  <si>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</si>
  <si>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</si>
  <si>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</si>
  <si>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</si>
  <si>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</si>
  <si>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</si>
  <si>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</si>
  <si>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</si>
  <si>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</si>
  <si>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</si>
  <si>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</si>
  <si>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</si>
  <si>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</si>
  <si>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</si>
  <si>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</si>
  <si>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</si>
  <si>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</si>
  <si>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</si>
  <si>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</si>
  <si>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</si>
  <si>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</si>
  <si>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</si>
  <si>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</si>
  <si>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</si>
  <si>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</si>
  <si>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</si>
  <si>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</si>
  <si>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</si>
  <si>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</si>
  <si>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</si>
  <si>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</si>
  <si>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</si>
  <si>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</si>
  <si>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</si>
  <si>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</si>
  <si>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</si>
  <si>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</si>
  <si>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</si>
  <si>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</si>
  <si>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</si>
  <si>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</si>
  <si>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</si>
  <si>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</si>
  <si>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</si>
  <si>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</si>
  <si>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</si>
  <si>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</si>
  <si>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</si>
  <si>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</si>
  <si>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</si>
  <si>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</si>
  <si>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</si>
  <si>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</si>
  <si>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</si>
  <si>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</si>
  <si>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</si>
  <si>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</si>
  <si>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</si>
  <si>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</si>
  <si>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</si>
  <si>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</si>
  <si>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</si>
  <si>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</si>
  <si>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</si>
  <si>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</si>
  <si>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</si>
  <si>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</si>
  <si>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</si>
  <si>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</si>
  <si>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</si>
  <si>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</si>
  <si>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</si>
  <si>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</si>
  <si>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</si>
  <si>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</si>
  <si>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</si>
  <si>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</si>
  <si>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</si>
  <si>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</si>
  <si>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</si>
  <si>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</si>
  <si>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</si>
  <si>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</si>
  <si>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</si>
  <si>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</si>
  <si>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</si>
  <si>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</si>
  <si>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</si>
  <si>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</si>
  <si>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</si>
  <si>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</si>
  <si>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</si>
  <si>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</si>
  <si>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</si>
  <si>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</si>
  <si>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</si>
  <si>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</si>
  <si>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</si>
  <si>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</si>
  <si>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</si>
  <si>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</si>
  <si>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</si>
  <si>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</si>
  <si>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</si>
  <si>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</si>
  <si>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</si>
  <si>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</si>
  <si>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</si>
  <si>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</si>
  <si>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</si>
  <si>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</si>
  <si>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</si>
  <si>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</si>
  <si>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</si>
  <si>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</si>
  <si>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</si>
  <si>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</si>
  <si>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</si>
  <si>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</si>
  <si>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</si>
  <si>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</si>
  <si>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</si>
  <si>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</si>
  <si>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</si>
  <si>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</si>
  <si>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</si>
  <si>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</si>
  <si>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</si>
  <si>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</si>
  <si>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</si>
  <si>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</si>
  <si>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</si>
  <si>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</si>
  <si>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</si>
  <si>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</si>
  <si>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</si>
  <si>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</si>
  <si>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</si>
  <si>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</si>
  <si>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</si>
  <si>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</si>
  <si>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</si>
  <si>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</si>
  <si>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</si>
  <si>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</si>
  <si>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</si>
  <si>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</si>
  <si>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</si>
  <si>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</si>
  <si>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</si>
  <si>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</si>
  <si>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</si>
  <si>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</si>
  <si>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</si>
  <si>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</si>
  <si>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</si>
  <si>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</si>
  <si>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</si>
  <si>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</si>
  <si>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</si>
  <si>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</si>
  <si>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</si>
  <si>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</si>
  <si>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</si>
  <si>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</si>
  <si>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</si>
  <si>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</si>
  <si>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</si>
  <si>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</si>
  <si>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</si>
  <si>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</si>
  <si>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</si>
  <si>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</si>
  <si>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</si>
  <si>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</si>
  <si>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</si>
  <si>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</si>
  <si>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</si>
  <si>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</si>
  <si>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</si>
  <si>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</si>
  <si>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</si>
  <si>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</si>
  <si>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</si>
  <si>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</si>
  <si>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</si>
  <si>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</si>
  <si>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</si>
  <si>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</si>
  <si>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</si>
  <si>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</si>
  <si>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</si>
  <si>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</si>
  <si>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</si>
  <si>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</si>
  <si>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</si>
  <si>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</si>
  <si>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</si>
  <si>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</si>
  <si>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</si>
  <si>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</si>
  <si>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</si>
  <si>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</si>
  <si>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</si>
  <si>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</si>
  <si>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</si>
  <si>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</si>
  <si>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</si>
  <si>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</si>
  <si>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</si>
  <si>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</si>
  <si>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</si>
  <si>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</si>
  <si>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</si>
  <si>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</si>
  <si>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</si>
  <si>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</si>
  <si>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</si>
  <si>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</si>
  <si>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</si>
  <si>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</si>
  <si>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</si>
  <si>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</si>
  <si>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</si>
  <si>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</si>
  <si>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</si>
  <si>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</si>
  <si>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</si>
  <si>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</si>
  <si>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</si>
  <si>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</si>
  <si>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</si>
  <si>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</si>
  <si>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</si>
  <si>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</si>
  <si>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</si>
  <si>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</si>
  <si>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</si>
  <si>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</si>
  <si>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</si>
  <si>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</si>
  <si>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</si>
  <si>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</si>
  <si>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</si>
  <si>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</si>
  <si>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</si>
  <si>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</si>
  <si>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</si>
  <si>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</si>
  <si>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</si>
  <si>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</si>
  <si>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</si>
  <si>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</si>
  <si>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</si>
  <si>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</si>
  <si>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</si>
  <si>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</si>
  <si>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</si>
  <si>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</si>
  <si>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</si>
  <si>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</si>
  <si>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</si>
  <si>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</si>
  <si>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</si>
  <si>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</si>
  <si>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</si>
  <si>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</si>
  <si>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</si>
  <si>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</si>
  <si>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</si>
  <si>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</si>
  <si>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</si>
  <si>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</si>
  <si>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</si>
  <si>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</si>
  <si>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</si>
  <si>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</si>
  <si>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</si>
  <si>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</si>
  <si>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</si>
  <si>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</si>
  <si>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</si>
  <si>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</si>
  <si>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</si>
  <si>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</si>
  <si>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</si>
  <si>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</si>
  <si>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</si>
  <si>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</si>
  <si>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</si>
  <si>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</si>
  <si>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</si>
  <si>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</si>
  <si>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</si>
  <si>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</si>
  <si>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</si>
  <si>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</si>
  <si>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</si>
  <si>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</si>
  <si>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</si>
  <si>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</si>
  <si>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</si>
  <si>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</si>
  <si>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</si>
  <si>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</si>
  <si>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</si>
  <si>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</si>
  <si>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</si>
  <si>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</si>
  <si>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</si>
  <si>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</si>
  <si>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</si>
  <si>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</si>
  <si>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</si>
  <si>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</si>
  <si>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</si>
  <si>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</si>
  <si>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</si>
  <si>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</si>
  <si>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</si>
  <si>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</si>
  <si>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</si>
  <si>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</si>
  <si>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</si>
  <si>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</si>
  <si>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</si>
  <si>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</si>
  <si>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</si>
  <si>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</si>
  <si>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</si>
  <si>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</si>
  <si>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</si>
  <si>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</si>
  <si>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</si>
  <si>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</si>
  <si>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</si>
  <si>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</si>
  <si>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</si>
  <si>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</si>
  <si>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</si>
  <si>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</si>
  <si>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</si>
  <si>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</si>
  <si>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</si>
  <si>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</si>
  <si>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</si>
  <si>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</si>
  <si>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</si>
  <si>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</si>
  <si>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</si>
  <si>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</si>
  <si>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</si>
  <si>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</si>
  <si>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</si>
  <si>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</si>
  <si>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</si>
  <si>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</si>
  <si>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</si>
  <si>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</si>
  <si>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</si>
  <si>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</si>
  <si>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</si>
  <si>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</si>
  <si>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</si>
  <si>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</si>
  <si>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</si>
  <si>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</si>
  <si>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</si>
  <si>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</si>
  <si>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</si>
  <si>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</si>
  <si>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</si>
  <si>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</si>
  <si>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</si>
  <si>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</si>
  <si>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</si>
  <si>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</si>
  <si>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</si>
  <si>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</si>
  <si>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</si>
  <si>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</si>
  <si>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</si>
  <si>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</si>
  <si>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</si>
  <si>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</si>
  <si>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</si>
  <si>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</si>
  <si>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</si>
  <si>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</si>
  <si>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</si>
  <si>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</si>
  <si>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</si>
  <si>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</si>
  <si>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</si>
  <si>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</si>
  <si>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</si>
  <si>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</si>
  <si>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</si>
  <si>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</si>
  <si>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</si>
  <si>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</si>
  <si>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</si>
  <si>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</si>
  <si>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</si>
  <si>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</si>
  <si>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</si>
  <si>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</si>
  <si>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</si>
  <si>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</si>
  <si>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</si>
  <si>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</si>
  <si>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</si>
  <si>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</si>
  <si>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</si>
  <si>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</si>
  <si>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</si>
  <si>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</si>
  <si>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</si>
  <si>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</si>
  <si>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</si>
  <si>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</si>
  <si>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</si>
  <si>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</si>
  <si>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</si>
  <si>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</si>
  <si>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</si>
  <si>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</si>
  <si>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</si>
  <si>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</si>
  <si>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</si>
  <si>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</si>
  <si>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</si>
  <si>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</si>
  <si>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</si>
  <si>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</si>
  <si>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</si>
  <si>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</si>
  <si>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</si>
  <si>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</si>
  <si>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</si>
  <si>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</si>
  <si>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</si>
  <si>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</si>
  <si>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</si>
  <si>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</si>
  <si>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</si>
  <si>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</si>
  <si>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</si>
  <si>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</si>
  <si>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</si>
  <si>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</si>
  <si>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</si>
  <si>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</si>
  <si>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</si>
  <si>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</si>
  <si>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</si>
  <si>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</si>
  <si>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</si>
  <si>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</si>
  <si>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</si>
  <si>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</si>
  <si>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</si>
  <si>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</si>
  <si>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</si>
  <si>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</si>
  <si>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</si>
  <si>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</si>
  <si>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</si>
  <si>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</si>
  <si>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</si>
  <si>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</si>
  <si>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</si>
  <si>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</si>
  <si>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</si>
  <si>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</si>
  <si>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</si>
  <si>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</si>
  <si>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</si>
  <si>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</si>
  <si>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</si>
  <si>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</si>
  <si>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</si>
  <si>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</si>
  <si>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</si>
  <si>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</si>
  <si>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</si>
  <si>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</si>
  <si>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</si>
  <si>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</si>
  <si>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</si>
  <si>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</si>
  <si>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</si>
  <si>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</si>
  <si>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</si>
  <si>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</si>
  <si>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</si>
  <si>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</si>
  <si>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</si>
  <si>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</si>
  <si>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</si>
  <si>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</si>
  <si>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</si>
  <si>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</si>
  <si>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</si>
  <si>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</si>
  <si>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</si>
  <si>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</si>
  <si>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</si>
  <si>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</si>
  <si>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</si>
  <si>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</si>
  <si>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</si>
  <si>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</si>
  <si>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</si>
  <si>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</si>
  <si>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</si>
  <si>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</si>
  <si>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</si>
  <si>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</si>
  <si>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</si>
  <si>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</si>
  <si>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</si>
  <si>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</si>
  <si>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</si>
  <si>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</si>
  <si>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</si>
  <si>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</si>
  <si>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</si>
  <si>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</si>
  <si>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</si>
  <si>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</si>
  <si>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</si>
  <si>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</si>
  <si>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</si>
  <si>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</si>
  <si>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</si>
  <si>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</si>
  <si>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</si>
  <si>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</si>
  <si>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</si>
  <si>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</si>
  <si>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</si>
  <si>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</si>
  <si>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</si>
  <si>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</si>
  <si>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</si>
  <si>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</si>
  <si>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</si>
  <si>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</si>
  <si>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</si>
  <si>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</si>
  <si>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</si>
  <si>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</si>
  <si>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</si>
  <si>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</si>
  <si>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</si>
  <si>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</si>
  <si>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</si>
  <si>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</si>
  <si>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</si>
  <si>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</si>
  <si>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</si>
  <si>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</si>
  <si>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</si>
  <si>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</si>
  <si>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</si>
  <si>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</si>
  <si>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</si>
  <si>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</si>
  <si>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</si>
  <si>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</si>
  <si>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</si>
  <si>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</si>
  <si>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</si>
  <si>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</si>
  <si>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</si>
  <si>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</si>
  <si>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</si>
  <si>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</si>
  <si>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</si>
  <si>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</si>
  <si>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</si>
  <si>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</si>
  <si>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</si>
  <si>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</si>
  <si>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</si>
  <si>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</si>
  <si>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</si>
  <si>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</si>
  <si>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</si>
  <si>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</si>
  <si>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</si>
  <si>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</si>
  <si>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</si>
  <si>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</si>
  <si>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</si>
  <si>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</si>
  <si>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</si>
  <si>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</si>
  <si>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</si>
  <si>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</si>
  <si>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</si>
  <si>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</si>
  <si>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</si>
  <si>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</si>
  <si>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</si>
  <si>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</si>
  <si>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</si>
  <si>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</si>
  <si>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</si>
  <si>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</si>
  <si>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</si>
  <si>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</si>
  <si>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</si>
  <si>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</si>
  <si>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</si>
  <si>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</si>
  <si>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</si>
  <si>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</si>
  <si>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</si>
  <si>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</si>
  <si>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</si>
  <si>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</si>
  <si>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</si>
  <si>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</si>
  <si>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</si>
  <si>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</si>
  <si>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</si>
  <si>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</si>
  <si>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</si>
  <si>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</si>
  <si>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</si>
  <si>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</si>
  <si>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</si>
  <si>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</si>
  <si>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</si>
  <si>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</si>
  <si>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</si>
  <si>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</si>
  <si>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</si>
  <si>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</si>
  <si>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</si>
  <si>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</si>
  <si>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</si>
  <si>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</si>
  <si>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</si>
  <si>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</si>
  <si>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</si>
  <si>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</si>
  <si>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</si>
  <si>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</si>
  <si>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</si>
  <si>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</si>
  <si>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</si>
  <si>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</si>
  <si>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</si>
  <si>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</si>
  <si>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</si>
  <si>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</si>
  <si>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</si>
  <si>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</si>
  <si>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</si>
  <si>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</si>
  <si>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</si>
  <si>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</si>
  <si>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</si>
  <si>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</si>
  <si>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</si>
  <si>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</si>
  <si>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</si>
  <si>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</si>
  <si>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</si>
  <si>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</si>
  <si>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</si>
  <si>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</si>
  <si>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</si>
  <si>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</si>
  <si>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</si>
  <si>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</si>
  <si>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</si>
  <si>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</si>
  <si>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</si>
  <si>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</si>
  <si>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</si>
  <si>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</si>
  <si>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</si>
  <si>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</si>
  <si>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</si>
  <si>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</si>
  <si>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</si>
  <si>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</si>
  <si>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</si>
  <si>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</si>
  <si>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</si>
  <si>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</si>
  <si>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</si>
  <si>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</si>
  <si>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</si>
  <si>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</si>
  <si>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</si>
  <si>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</si>
  <si>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</si>
  <si>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</si>
  <si>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</si>
  <si>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</si>
  <si>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</si>
  <si>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</si>
  <si>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</si>
  <si>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</si>
  <si>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</si>
  <si>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</si>
  <si>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</si>
  <si>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</si>
  <si>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</si>
  <si>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</si>
  <si>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</si>
  <si>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</si>
  <si>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</si>
  <si>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</si>
  <si>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</si>
  <si>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</si>
  <si>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</si>
  <si>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</si>
  <si>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</si>
  <si>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</si>
  <si>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</si>
  <si>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</si>
  <si>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</si>
  <si>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</si>
  <si>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</si>
  <si>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</si>
  <si>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</si>
  <si>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</si>
  <si>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</si>
  <si>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</si>
  <si>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</si>
  <si>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</si>
  <si>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</si>
  <si>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</si>
  <si>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</si>
  <si>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</si>
  <si>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</si>
  <si>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</si>
  <si>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</si>
  <si>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</si>
  <si>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</si>
  <si>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</si>
  <si>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</si>
  <si>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</si>
  <si>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</si>
  <si>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</si>
  <si>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</si>
  <si>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</si>
  <si>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</si>
  <si>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</si>
  <si>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</si>
  <si>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</si>
  <si>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</si>
  <si>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</si>
  <si>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</si>
  <si>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</si>
  <si>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</si>
  <si>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</si>
  <si>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</si>
  <si>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</si>
  <si>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</si>
  <si>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</si>
  <si>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</si>
  <si>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</si>
  <si>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</si>
  <si>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</si>
  <si>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</si>
  <si>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</si>
  <si>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</si>
  <si>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</si>
  <si>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</si>
  <si>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</si>
  <si>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</si>
  <si>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</si>
  <si>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</si>
  <si>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</si>
  <si>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</si>
  <si>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</si>
  <si>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</si>
  <si>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</si>
  <si>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</si>
  <si>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</si>
  <si>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</si>
  <si>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</si>
  <si>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</si>
  <si>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</si>
  <si>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</si>
  <si>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</si>
  <si>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</si>
  <si>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</si>
  <si>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</si>
  <si>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</si>
  <si>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</si>
  <si>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</si>
  <si>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</si>
  <si>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</si>
  <si>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</si>
  <si>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</si>
  <si>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</si>
  <si>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</si>
  <si>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</si>
  <si>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</si>
  <si>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</si>
  <si>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</si>
  <si>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</si>
  <si>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</si>
  <si>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</si>
  <si>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</si>
  <si>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</si>
  <si>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</si>
  <si>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</si>
  <si>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</si>
  <si>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</si>
  <si>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</si>
  <si>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</si>
  <si>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</si>
  <si>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</si>
  <si>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</si>
  <si>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</si>
  <si>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</si>
  <si>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</si>
  <si>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</si>
  <si>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</si>
  <si>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</si>
  <si>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</si>
  <si>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</si>
  <si>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</si>
  <si>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</si>
  <si>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</si>
  <si>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</si>
  <si>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</si>
  <si>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</si>
  <si>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</si>
  <si>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</si>
  <si>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</si>
  <si>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</si>
  <si>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</si>
  <si>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</si>
  <si>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</si>
  <si>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</si>
  <si>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</si>
  <si>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</si>
  <si>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</si>
  <si>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</si>
  <si>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</si>
  <si>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</si>
  <si>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</si>
  <si>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</si>
  <si>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</si>
  <si>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</si>
  <si>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</si>
  <si>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</si>
  <si>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</si>
  <si>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</si>
  <si>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</si>
  <si>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</si>
  <si>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</si>
  <si>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</si>
  <si>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</si>
  <si>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</si>
  <si>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</si>
  <si>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</si>
  <si>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</si>
  <si>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</si>
  <si>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</si>
  <si>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</si>
  <si>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</si>
  <si>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</si>
  <si>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</si>
  <si>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</si>
  <si>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</si>
  <si>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</si>
  <si>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</si>
  <si>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</si>
  <si>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</si>
  <si>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</si>
  <si>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</si>
  <si>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</si>
  <si>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</si>
  <si>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</si>
  <si>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</si>
  <si>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</si>
  <si>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</si>
  <si>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</si>
  <si>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</si>
  <si>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</si>
  <si>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</si>
  <si>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</si>
  <si>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</si>
  <si>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</si>
  <si>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</si>
  <si>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</si>
  <si>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</si>
  <si>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</si>
  <si>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</si>
  <si>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</si>
  <si>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</si>
  <si>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</si>
  <si>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</si>
  <si>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</si>
  <si>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</si>
  <si>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</si>
  <si>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</si>
  <si>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</si>
  <si>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</si>
  <si>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</si>
  <si>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</si>
  <si>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</si>
  <si>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</si>
  <si>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</si>
  <si>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</si>
  <si>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</si>
  <si>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</si>
  <si>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</si>
  <si>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</si>
  <si>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</si>
  <si>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</si>
  <si>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</si>
  <si>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</si>
  <si>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</si>
  <si>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</si>
  <si>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</si>
  <si>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</si>
  <si>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</si>
  <si>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</si>
  <si>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</si>
  <si>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</si>
  <si>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</si>
  <si>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</si>
  <si>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</si>
  <si>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</si>
  <si>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</si>
  <si>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</si>
  <si>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</si>
  <si>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</si>
  <si>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</si>
  <si>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</si>
  <si>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</si>
  <si>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</si>
  <si>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</si>
  <si>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</si>
  <si>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</si>
  <si>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</si>
  <si>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</si>
  <si>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</si>
  <si>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</si>
  <si>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</si>
  <si>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</si>
  <si>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</si>
  <si>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</si>
  <si>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</si>
  <si>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</si>
  <si>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</si>
  <si>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</si>
  <si>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</si>
  <si>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</si>
  <si>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</si>
  <si>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</si>
  <si>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</si>
  <si>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</si>
  <si>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</si>
  <si>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</si>
  <si>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</si>
  <si>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</si>
  <si>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</si>
  <si>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</si>
  <si>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</si>
  <si>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</si>
  <si>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</si>
  <si>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</si>
  <si>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</si>
  <si>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</si>
  <si>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</si>
  <si>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</si>
  <si>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</si>
  <si>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</si>
  <si>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</si>
  <si>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</si>
  <si>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</si>
  <si>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</si>
  <si>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</si>
  <si>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</si>
  <si>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</si>
  <si>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</si>
  <si>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</si>
  <si>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</si>
  <si>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</si>
  <si>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</si>
  <si>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</si>
  <si>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</si>
  <si>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</si>
  <si>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</si>
  <si>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</si>
  <si>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</si>
  <si>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</si>
  <si>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</si>
  <si>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</si>
  <si>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</si>
  <si>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</si>
  <si>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</si>
  <si>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</si>
  <si>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</si>
  <si>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</si>
  <si>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</si>
  <si>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</si>
  <si>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</si>
  <si>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</si>
  <si>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</si>
  <si>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</si>
  <si>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</si>
  <si>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</si>
  <si>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</si>
  <si>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</si>
  <si>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</si>
  <si>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</si>
  <si>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</si>
  <si>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</si>
  <si>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</si>
  <si>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</si>
  <si>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</si>
  <si>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</si>
  <si>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</si>
  <si>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</si>
  <si>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</si>
  <si>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</si>
  <si>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</si>
  <si>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</si>
  <si>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</si>
  <si>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</si>
  <si>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</si>
  <si>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</si>
  <si>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</si>
  <si>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</si>
  <si>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</si>
  <si>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</si>
  <si>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</si>
  <si>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</si>
  <si>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</si>
  <si>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</si>
  <si>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</si>
  <si>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</si>
  <si>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</si>
  <si>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</si>
  <si>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</si>
  <si>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</si>
  <si>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</si>
  <si>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</si>
  <si>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</si>
  <si>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</si>
  <si>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</si>
  <si>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</si>
  <si>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</si>
  <si>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</si>
  <si>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</si>
  <si>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</si>
  <si>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</si>
  <si>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</si>
  <si>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</si>
  <si>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</si>
  <si>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</si>
  <si>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</si>
  <si>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</si>
  <si>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</si>
  <si>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</si>
  <si>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</si>
  <si>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</si>
  <si>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</si>
  <si>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</si>
  <si>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</si>
  <si>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</si>
  <si>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</si>
  <si>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</si>
  <si>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</si>
  <si>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</si>
  <si>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</si>
  <si>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</si>
  <si>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</si>
  <si>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</si>
  <si>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</si>
  <si>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</si>
  <si>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</si>
  <si>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</si>
  <si>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</si>
  <si>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</si>
  <si>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</si>
  <si>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</si>
  <si>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</si>
  <si>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</si>
  <si>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</si>
  <si>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</si>
  <si>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</si>
  <si>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</si>
  <si>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</si>
  <si>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</si>
  <si>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</si>
  <si>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</si>
  <si>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</si>
  <si>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</si>
  <si>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</si>
  <si>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</si>
  <si>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</si>
  <si>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</si>
  <si>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</si>
  <si>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</si>
  <si>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</si>
  <si>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</si>
  <si>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</si>
  <si>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</si>
  <si>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</si>
  <si>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</si>
  <si>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</si>
  <si>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</si>
  <si>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</si>
  <si>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</si>
  <si>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</si>
  <si>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</si>
  <si>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</si>
  <si>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</si>
  <si>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</si>
  <si>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</si>
  <si>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</si>
  <si>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</si>
  <si>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</si>
  <si>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</si>
  <si>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</si>
  <si>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</si>
  <si>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</si>
  <si>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</si>
  <si>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</si>
  <si>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</si>
  <si>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</si>
  <si>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</si>
  <si>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</si>
  <si>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</si>
  <si>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</si>
  <si>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</si>
  <si>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</si>
  <si>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</si>
  <si>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</si>
  <si>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</si>
  <si>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</si>
  <si>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</si>
  <si>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</si>
  <si>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</si>
  <si>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</si>
  <si>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</si>
  <si>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</si>
  <si>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</si>
  <si>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</si>
  <si>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</si>
  <si>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</si>
  <si>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</si>
  <si>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</si>
  <si>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</si>
  <si>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</si>
  <si>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</si>
  <si>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</si>
  <si>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</si>
  <si>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</si>
  <si>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</si>
  <si>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</si>
  <si>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</si>
  <si>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</si>
  <si>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</si>
  <si>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</si>
  <si>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</si>
  <si>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</si>
  <si>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</si>
  <si>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</si>
  <si>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</si>
  <si>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</si>
  <si>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</si>
  <si>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</si>
  <si>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</si>
  <si>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</si>
  <si>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</si>
  <si>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</si>
  <si>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</si>
  <si>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</si>
  <si>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</si>
  <si>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</si>
  <si>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</si>
  <si>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</si>
  <si>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</si>
  <si>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</si>
  <si>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</si>
  <si>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</si>
  <si>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</si>
  <si>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</si>
  <si>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</si>
  <si>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</si>
  <si>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</si>
  <si>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</si>
  <si>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</si>
  <si>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</si>
  <si>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</si>
  <si>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</si>
  <si>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</si>
  <si>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</si>
  <si>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</si>
  <si>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</si>
  <si>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</si>
  <si>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</si>
  <si>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</si>
  <si>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</si>
  <si>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</si>
  <si>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</si>
  <si>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</si>
  <si>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</si>
  <si>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</si>
  <si>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</si>
  <si>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</si>
  <si>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</si>
  <si>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</si>
  <si>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</si>
  <si>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</si>
  <si>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</si>
  <si>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</si>
  <si>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</si>
  <si>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</si>
  <si>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</si>
  <si>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</si>
  <si>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</si>
  <si>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</si>
  <si>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</si>
  <si>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</si>
  <si>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</si>
  <si>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</si>
  <si>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</si>
  <si>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</si>
  <si>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</si>
  <si>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</si>
  <si>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</si>
  <si>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</si>
  <si>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</si>
  <si>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</si>
  <si>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</si>
  <si>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</si>
  <si>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</si>
  <si>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</si>
  <si>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</si>
  <si>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</si>
  <si>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</si>
  <si>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</si>
  <si>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</si>
  <si>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</si>
  <si>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</si>
  <si>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</si>
  <si>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</si>
  <si>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</si>
  <si>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</si>
  <si>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</si>
  <si>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</si>
  <si>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</si>
  <si>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</si>
  <si>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</si>
  <si>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</si>
  <si>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</si>
  <si>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</si>
  <si>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</si>
  <si>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</si>
  <si>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</si>
  <si>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</si>
  <si>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</si>
  <si>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</si>
  <si>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</si>
  <si>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</si>
  <si>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</si>
  <si>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</si>
  <si>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</si>
  <si>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</si>
  <si>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</si>
  <si>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</si>
  <si>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</si>
  <si>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</si>
  <si>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</si>
  <si>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</si>
  <si>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</si>
  <si>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</si>
  <si>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</si>
  <si>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</si>
  <si>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</si>
  <si>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</si>
  <si>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</si>
  <si>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</si>
  <si>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</si>
  <si>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</si>
  <si>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</si>
  <si>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</si>
  <si>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</si>
  <si>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</si>
  <si>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</si>
  <si>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</si>
  <si>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</si>
  <si>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</si>
  <si>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</si>
  <si>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</si>
  <si>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</si>
  <si>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</si>
  <si>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</si>
  <si>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</si>
  <si>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</si>
  <si>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</si>
  <si>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</si>
  <si>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</si>
  <si>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</si>
  <si>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</si>
  <si>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</si>
  <si>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</si>
  <si>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</si>
  <si>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</si>
  <si>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</si>
  <si>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</si>
  <si>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</si>
  <si>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</si>
  <si>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</si>
  <si>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</si>
  <si>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</si>
  <si>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</si>
  <si>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</si>
  <si>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</si>
  <si>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</si>
  <si>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</si>
  <si>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</si>
  <si>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</si>
  <si>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</si>
  <si>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</si>
  <si>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</si>
  <si>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</si>
  <si>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</si>
  <si>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</si>
  <si>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</si>
  <si>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</si>
  <si>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</si>
  <si>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</si>
  <si>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</si>
  <si>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</si>
  <si>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</si>
  <si>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</si>
  <si>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</si>
  <si>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</si>
  <si>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</si>
  <si>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</si>
  <si>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</si>
  <si>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</si>
  <si>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</si>
  <si>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</si>
  <si>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</si>
  <si>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</si>
  <si>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</si>
  <si>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</si>
  <si>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</si>
  <si>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</si>
  <si>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</si>
  <si>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</si>
  <si>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</si>
  <si>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</si>
  <si>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</si>
  <si>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</si>
  <si>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</si>
  <si>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</si>
  <si>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</si>
  <si>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</si>
  <si>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</si>
  <si>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</si>
  <si>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</si>
  <si>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</si>
  <si>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</si>
  <si>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</si>
  <si>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</si>
  <si>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</si>
  <si>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</si>
  <si>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</si>
  <si>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</si>
  <si>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</si>
  <si>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</si>
  <si>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</si>
  <si>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</si>
  <si>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</si>
  <si>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</si>
  <si>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</si>
  <si>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</si>
  <si>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</si>
  <si>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</si>
  <si>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</si>
  <si>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</si>
  <si>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</si>
  <si>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</si>
  <si>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</si>
  <si>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</si>
  <si>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</si>
  <si>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</si>
  <si>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</si>
  <si>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</si>
  <si>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</si>
  <si>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</si>
  <si>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</si>
  <si>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</si>
  <si>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</si>
  <si>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</si>
  <si>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</si>
  <si>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</si>
  <si>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</si>
  <si>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</si>
  <si>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</si>
  <si>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</si>
  <si>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</si>
  <si>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</si>
  <si>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</si>
  <si>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</si>
  <si>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</si>
  <si>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</si>
  <si>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</si>
  <si>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</si>
  <si>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</si>
  <si>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</si>
  <si>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</si>
  <si>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</si>
  <si>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</si>
  <si>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</si>
  <si>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</si>
  <si>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</si>
  <si>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</si>
  <si>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</si>
  <si>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</si>
  <si>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</si>
  <si>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</si>
  <si>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</si>
  <si>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</si>
  <si>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</si>
  <si>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</si>
  <si>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</si>
  <si>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</si>
  <si>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</si>
  <si>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</si>
  <si>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</si>
  <si>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</si>
  <si>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</si>
  <si>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</si>
  <si>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</si>
  <si>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</si>
  <si>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</si>
  <si>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</si>
  <si>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</si>
  <si>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</si>
  <si>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</si>
  <si>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</si>
  <si>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</si>
  <si>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</si>
  <si>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</si>
  <si>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</si>
  <si>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</si>
  <si>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</si>
  <si>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</si>
  <si>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</si>
  <si>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</si>
  <si>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</si>
  <si>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</si>
  <si>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</si>
  <si>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</si>
  <si>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</si>
  <si>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</si>
  <si>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</si>
  <si>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</si>
  <si>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</si>
  <si>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</si>
  <si>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</si>
  <si>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</si>
  <si>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</si>
  <si>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</si>
  <si>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</si>
  <si>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</si>
  <si>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</si>
  <si>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</si>
  <si>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</si>
  <si>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</si>
  <si>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</si>
  <si>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</si>
  <si>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</si>
  <si>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</si>
  <si>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</si>
  <si>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</si>
  <si>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</si>
  <si>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</si>
  <si>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</si>
  <si>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</si>
  <si>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</si>
  <si>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</si>
  <si>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</si>
  <si>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</si>
  <si>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</si>
  <si>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</si>
  <si>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</si>
  <si>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</si>
  <si>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</si>
  <si>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</si>
  <si>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</si>
  <si>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</si>
  <si>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</si>
  <si>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</si>
  <si>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</si>
  <si>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</si>
  <si>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</si>
  <si>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</si>
  <si>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</si>
  <si>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</si>
  <si>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</si>
  <si>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</si>
  <si>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</si>
  <si>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</si>
  <si>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</si>
  <si>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</si>
  <si>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</si>
  <si>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</si>
  <si>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</si>
  <si>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</si>
  <si>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</si>
  <si>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</si>
  <si>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</si>
  <si>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</si>
  <si>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</si>
  <si>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</si>
  <si>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</si>
  <si>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</si>
  <si>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</si>
  <si>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</si>
  <si>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</si>
  <si>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</si>
  <si>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</si>
  <si>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</si>
  <si>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</si>
  <si>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</si>
  <si>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</si>
  <si>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</si>
  <si>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</si>
  <si>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</si>
  <si>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</si>
  <si>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</si>
  <si>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</si>
  <si>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</si>
  <si>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</si>
  <si>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</si>
  <si>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</si>
  <si>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</si>
  <si>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</si>
  <si>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</si>
  <si>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</si>
  <si>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</si>
  <si>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</si>
  <si>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</si>
  <si>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</si>
  <si>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</si>
  <si>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</si>
  <si>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</si>
  <si>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</si>
  <si>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</si>
  <si>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</si>
  <si>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</si>
  <si>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</si>
  <si>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</si>
  <si>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</si>
  <si>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</si>
  <si>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</si>
  <si>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</si>
  <si>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</si>
  <si>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</si>
  <si>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</si>
  <si>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</si>
  <si>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</si>
  <si>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</si>
  <si>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</si>
  <si>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</si>
  <si>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</si>
  <si>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</si>
  <si>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</si>
  <si>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</si>
  <si>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</si>
  <si>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</si>
  <si>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</si>
  <si>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</si>
  <si>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</si>
  <si>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</si>
  <si>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</si>
  <si>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</si>
  <si>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</si>
  <si>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</si>
  <si>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</si>
  <si>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</si>
  <si>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</si>
  <si>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</si>
  <si>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</si>
  <si>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</si>
  <si>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</si>
  <si>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</si>
  <si>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</si>
  <si>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</si>
  <si>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</si>
  <si>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</si>
  <si>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</si>
  <si>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</si>
  <si>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</si>
  <si>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</si>
  <si>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</si>
  <si>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</si>
  <si>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</si>
  <si>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</si>
  <si>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</si>
  <si>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</si>
  <si>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</si>
  <si>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</si>
  <si>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</si>
  <si>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</si>
  <si>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</si>
  <si>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</si>
  <si>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</si>
  <si>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</si>
  <si>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</si>
  <si>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</si>
  <si>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</si>
  <si>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</si>
  <si>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</si>
  <si>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</si>
  <si>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</si>
  <si>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</si>
  <si>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</si>
  <si>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</si>
  <si>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</si>
  <si>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</si>
  <si>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</si>
  <si>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</si>
  <si>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</si>
  <si>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</si>
  <si>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</si>
  <si>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</si>
  <si>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</si>
  <si>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</si>
  <si>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</si>
  <si>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</si>
  <si>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</si>
  <si>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</si>
  <si>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</si>
  <si>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</si>
  <si>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</si>
  <si>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</si>
  <si>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</si>
  <si>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</si>
  <si>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</si>
  <si>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</si>
  <si>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</si>
  <si>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</si>
  <si>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</si>
  <si>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</si>
  <si>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</si>
  <si>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</si>
  <si>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</si>
  <si>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</si>
  <si>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</si>
  <si>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</si>
  <si>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</si>
  <si>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</si>
  <si>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</si>
  <si>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</si>
  <si>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</si>
  <si>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</si>
  <si>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</si>
  <si>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</si>
  <si>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</si>
  <si>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</si>
  <si>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</si>
  <si>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</si>
  <si>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</si>
  <si>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</si>
  <si>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</si>
  <si>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</si>
  <si>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</si>
  <si>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</si>
  <si>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</si>
  <si>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</si>
  <si>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</si>
  <si>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</si>
  <si>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</si>
  <si>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</si>
  <si>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</si>
  <si>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</si>
  <si>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</si>
  <si>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</si>
  <si>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</si>
  <si>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</si>
  <si>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</si>
  <si>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</si>
  <si>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</si>
  <si>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</si>
  <si>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</si>
  <si>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</si>
  <si>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</si>
  <si>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</si>
  <si>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</si>
  <si>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</si>
  <si>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</si>
  <si>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</si>
  <si>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</si>
  <si>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</si>
  <si>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</si>
  <si>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</si>
  <si>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</si>
  <si>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</si>
  <si>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</si>
  <si>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</si>
  <si>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</si>
  <si>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</si>
  <si>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</si>
  <si>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</si>
  <si>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</si>
  <si>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</si>
  <si>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</si>
  <si>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</si>
  <si>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</si>
  <si>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</si>
  <si>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</si>
  <si>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</si>
  <si>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</si>
  <si>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</si>
  <si>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</si>
  <si>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</si>
  <si>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</si>
  <si>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</si>
  <si>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</si>
  <si>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</si>
  <si>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</si>
  <si>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</si>
  <si>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</si>
  <si>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</si>
  <si>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</si>
  <si>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</si>
  <si>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</si>
  <si>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</si>
  <si>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</si>
  <si>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</si>
  <si>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</si>
  <si>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</si>
  <si>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</si>
  <si>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</si>
  <si>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</si>
  <si>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</si>
  <si>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</si>
  <si>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</si>
  <si>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</si>
  <si>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</si>
  <si>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</si>
  <si>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</si>
  <si>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</si>
  <si>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</si>
  <si>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</si>
  <si>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</si>
  <si>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</si>
  <si>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</si>
  <si>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</si>
  <si>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</si>
  <si>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</si>
  <si>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</si>
  <si>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</si>
  <si>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</si>
  <si>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</si>
  <si>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</si>
  <si>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</si>
  <si>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</si>
  <si>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</si>
  <si>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</si>
  <si>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</si>
  <si>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</si>
  <si>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</si>
  <si>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</si>
  <si>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</si>
  <si>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</si>
  <si>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</si>
  <si>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</si>
  <si>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</si>
  <si>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</si>
  <si>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</si>
  <si>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</si>
  <si>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</si>
  <si>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</si>
  <si>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</si>
  <si>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</si>
  <si>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</si>
  <si>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</si>
  <si>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</si>
  <si>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</si>
  <si>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</si>
  <si>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</si>
  <si>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</si>
  <si>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</si>
  <si>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</si>
  <si>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</si>
  <si>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</si>
  <si>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</si>
  <si>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</si>
  <si>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</si>
  <si>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</si>
  <si>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</si>
  <si>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</si>
  <si>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</si>
  <si>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</si>
  <si>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</si>
  <si>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</si>
  <si>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</si>
  <si>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</si>
  <si>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</si>
  <si>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</si>
  <si>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</si>
  <si>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</si>
  <si>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</si>
  <si>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</si>
  <si>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</si>
  <si>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</si>
  <si>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</si>
  <si>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</si>
  <si>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</si>
  <si>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</si>
  <si>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</si>
  <si>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</si>
  <si>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</si>
  <si>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</si>
  <si>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</si>
  <si>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</si>
  <si>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</si>
  <si>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</si>
  <si>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</si>
  <si>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</si>
  <si>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</si>
  <si>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</si>
  <si>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</si>
  <si>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</si>
  <si>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</si>
  <si>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</si>
  <si>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</si>
  <si>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</si>
  <si>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</si>
  <si>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</si>
  <si>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</si>
  <si>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</si>
  <si>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</si>
  <si>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</si>
  <si>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</si>
  <si>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</si>
  <si>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</si>
  <si>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</si>
  <si>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</si>
  <si>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</si>
  <si>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</si>
  <si>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</si>
  <si>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</si>
  <si>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</si>
  <si>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</si>
  <si>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</si>
  <si>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</si>
  <si>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</si>
  <si>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</si>
  <si>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</si>
  <si>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</si>
  <si>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</si>
  <si>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</si>
  <si>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</si>
  <si>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</si>
  <si>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</si>
  <si>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</si>
  <si>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</si>
  <si>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</si>
  <si>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</si>
  <si>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</si>
  <si>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</si>
  <si>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</si>
  <si>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</si>
  <si>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</si>
  <si>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</si>
  <si>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</si>
  <si>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</si>
  <si>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</si>
  <si>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</si>
  <si>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</si>
  <si>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</si>
  <si>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</si>
  <si>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</si>
  <si>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</si>
  <si>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</si>
  <si>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</si>
  <si>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</si>
  <si>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</si>
  <si>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</si>
  <si>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</si>
  <si>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</si>
  <si>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</si>
  <si>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</si>
  <si>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</si>
  <si>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</si>
  <si>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</si>
  <si>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</si>
  <si>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</si>
  <si>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</si>
  <si>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</si>
  <si>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</si>
  <si>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</si>
  <si>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</si>
  <si>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</si>
  <si>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</si>
  <si>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</si>
  <si>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</si>
  <si>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</si>
  <si>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</si>
  <si>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</si>
  <si>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</si>
  <si>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</si>
  <si>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</si>
  <si>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</si>
  <si>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</si>
  <si>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</si>
  <si>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</si>
  <si>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</si>
  <si>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</si>
  <si>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</si>
  <si>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</si>
  <si>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</si>
  <si>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</si>
  <si>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</si>
  <si>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</si>
  <si>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</si>
  <si>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</si>
  <si>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</si>
  <si>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</si>
  <si>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</si>
  <si>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</si>
  <si>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</si>
  <si>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</si>
  <si>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</si>
  <si>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</si>
  <si>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</si>
  <si>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</si>
  <si>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</si>
  <si>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</si>
  <si>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</si>
  <si>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</si>
  <si>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</si>
  <si>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</si>
  <si>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</si>
  <si>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</si>
  <si>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</si>
  <si>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</si>
  <si>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</si>
  <si>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</si>
  <si>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</si>
  <si>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</si>
  <si>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</si>
  <si>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</si>
  <si>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</si>
  <si>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</si>
  <si>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</si>
  <si>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</si>
  <si>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</si>
  <si>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</si>
  <si>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</si>
  <si>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</si>
  <si>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</si>
  <si>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</si>
  <si>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</si>
  <si>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</si>
  <si>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</si>
  <si>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</si>
  <si>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</si>
  <si>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</si>
  <si>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</si>
  <si>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</si>
  <si>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</si>
  <si>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</si>
  <si>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</si>
  <si>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</si>
  <si>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</si>
  <si>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</si>
  <si>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</si>
  <si>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</si>
  <si>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</si>
  <si>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</si>
  <si>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</si>
  <si>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</si>
  <si>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</si>
  <si>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</si>
  <si>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</si>
  <si>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</si>
  <si>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</si>
  <si>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</si>
  <si>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</si>
  <si>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</si>
  <si>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</si>
  <si>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</si>
  <si>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</si>
  <si>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</si>
  <si>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</si>
  <si>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</si>
  <si>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</si>
  <si>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</si>
  <si>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</si>
  <si>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</si>
  <si>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</si>
  <si>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</si>
  <si>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</si>
  <si>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</si>
  <si>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</si>
  <si>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</si>
  <si>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</si>
  <si>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</si>
  <si>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</si>
  <si>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</si>
  <si>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</si>
  <si>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</si>
  <si>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</si>
  <si>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</si>
  <si>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</si>
  <si>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</si>
  <si>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</si>
  <si>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</si>
  <si>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</si>
  <si>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</si>
  <si>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</si>
  <si>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</si>
  <si>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</si>
  <si>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</si>
  <si>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</si>
  <si>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</si>
  <si>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</si>
  <si>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</si>
  <si>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</si>
  <si>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</si>
  <si>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</si>
  <si>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</si>
  <si>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</si>
  <si>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</si>
  <si>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</si>
  <si>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</si>
  <si>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</si>
  <si>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</si>
  <si>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</si>
  <si>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</si>
  <si>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</si>
  <si>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</si>
  <si>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</si>
  <si>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</si>
  <si>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</si>
  <si>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</si>
  <si>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</si>
  <si>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</si>
  <si>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</si>
  <si>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</si>
  <si>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</si>
  <si>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</si>
  <si>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</si>
  <si>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</si>
  <si>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</si>
  <si>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</si>
  <si>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</si>
  <si>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</si>
  <si>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</si>
  <si>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</si>
  <si>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</si>
  <si>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</si>
  <si>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</si>
  <si>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</si>
  <si>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</si>
  <si>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</si>
  <si>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</si>
  <si>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</si>
  <si>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</si>
  <si>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</si>
  <si>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</si>
  <si>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</si>
  <si>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</si>
  <si>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</si>
  <si>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</si>
  <si>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</si>
  <si>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</si>
  <si>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</si>
  <si>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</si>
  <si>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</si>
  <si>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</si>
  <si>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</si>
  <si>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</si>
  <si>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</si>
  <si>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</si>
  <si>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</si>
  <si>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</si>
  <si>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</si>
  <si>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</si>
  <si>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</si>
  <si>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</si>
  <si>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</si>
  <si>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</si>
  <si>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</si>
  <si>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</si>
  <si>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</si>
  <si>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</si>
  <si>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</si>
  <si>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</si>
  <si>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</si>
  <si>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</si>
  <si>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</si>
  <si>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</si>
  <si>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</si>
  <si>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</si>
  <si>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</si>
  <si>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</si>
  <si>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</si>
  <si>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</si>
  <si>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</si>
  <si>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</si>
  <si>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</si>
  <si>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</si>
  <si>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</si>
  <si>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</si>
  <si>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</si>
  <si>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</si>
  <si>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</si>
  <si>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</si>
  <si>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</si>
  <si>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</si>
  <si>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</si>
  <si>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</si>
  <si>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</si>
  <si>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</si>
  <si>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</si>
  <si>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</si>
  <si>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</si>
  <si>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</si>
  <si>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</si>
  <si>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</si>
  <si>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</si>
  <si>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</si>
  <si>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</si>
  <si>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</si>
  <si>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</si>
  <si>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</si>
  <si>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</si>
  <si>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</si>
  <si>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</si>
  <si>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</si>
  <si>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</si>
  <si>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</si>
  <si>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</si>
  <si>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</si>
  <si>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</si>
  <si>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</si>
  <si>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</si>
  <si>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</si>
  <si>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</si>
  <si>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</si>
  <si>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</si>
  <si>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</si>
  <si>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</si>
  <si>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</si>
  <si>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</si>
  <si>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</si>
  <si>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</si>
  <si>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</si>
  <si>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</si>
  <si>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</si>
  <si>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</si>
  <si>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</si>
  <si>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</si>
  <si>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</si>
  <si>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</si>
  <si>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</si>
  <si>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</si>
  <si>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</si>
  <si>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</si>
  <si>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</si>
  <si>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</si>
  <si>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</si>
  <si>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</si>
  <si>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</si>
  <si>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</si>
  <si>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</si>
  <si>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</si>
  <si>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</si>
  <si>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</si>
  <si>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</si>
  <si>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</si>
  <si>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</si>
  <si>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</si>
  <si>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</si>
  <si>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</si>
  <si>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</si>
  <si>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</si>
  <si>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</si>
  <si>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</si>
  <si>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</si>
  <si>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</si>
  <si>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</si>
  <si>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</si>
  <si>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</si>
  <si>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</si>
  <si>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</si>
  <si>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</si>
  <si>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</si>
  <si>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</si>
  <si>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</si>
  <si>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</si>
  <si>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</si>
  <si>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</si>
  <si>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</si>
  <si>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</si>
  <si>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</si>
  <si>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</si>
  <si>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</si>
  <si>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</si>
  <si>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</si>
  <si>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</si>
  <si>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</si>
  <si>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</si>
  <si>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</si>
  <si>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</si>
  <si>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</si>
  <si>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</si>
  <si>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</si>
  <si>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</si>
  <si>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</si>
  <si>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</si>
  <si>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</si>
  <si>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</si>
  <si>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</si>
  <si>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</si>
  <si>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</si>
  <si>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</si>
  <si>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</si>
  <si>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</si>
  <si>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</si>
  <si>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</si>
  <si>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</si>
  <si>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</si>
  <si>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</si>
  <si>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</si>
  <si>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</si>
  <si>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</si>
  <si>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</si>
  <si>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</si>
  <si>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</si>
  <si>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</si>
  <si>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</si>
  <si>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</si>
  <si>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</si>
  <si>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</si>
  <si>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</si>
  <si>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</si>
  <si>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</si>
  <si>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</si>
  <si>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</si>
  <si>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</si>
  <si>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</si>
  <si>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</si>
  <si>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</si>
  <si>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</si>
  <si>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</si>
  <si>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</si>
  <si>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</si>
  <si>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</si>
  <si>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</si>
  <si>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</si>
  <si>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</si>
  <si>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</si>
  <si>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</si>
  <si>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</si>
  <si>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</si>
  <si>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</si>
  <si>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</si>
  <si>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</si>
  <si>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</si>
  <si>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</si>
  <si>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</si>
  <si>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</si>
  <si>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</si>
  <si>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</si>
  <si>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</si>
  <si>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</si>
  <si>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</si>
  <si>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</si>
  <si>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</si>
  <si>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</si>
  <si>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</si>
  <si>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</si>
  <si>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</si>
  <si>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</si>
  <si>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</si>
  <si>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</si>
  <si>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</si>
  <si>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</si>
  <si>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</si>
  <si>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</si>
  <si>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</si>
  <si>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</si>
  <si>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</si>
  <si>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</si>
  <si>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</si>
  <si>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</si>
  <si>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</si>
  <si>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</si>
  <si>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</si>
  <si>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</si>
  <si>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</si>
  <si>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</si>
  <si>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</si>
  <si>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</si>
  <si>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</si>
  <si>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</si>
  <si>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</si>
  <si>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</si>
  <si>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</si>
  <si>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</si>
  <si>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</si>
  <si>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</si>
  <si>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</si>
  <si>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</si>
  <si>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</si>
  <si>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</si>
  <si>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</si>
  <si>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</si>
  <si>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</si>
  <si>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</si>
  <si>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</si>
  <si>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</si>
  <si>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</si>
  <si>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</si>
  <si>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</si>
  <si>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</si>
  <si>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</si>
  <si>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</si>
  <si>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</si>
  <si>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</si>
  <si>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</si>
  <si>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</si>
  <si>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</si>
  <si>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</si>
  <si>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</si>
  <si>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</si>
  <si>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</si>
  <si>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</si>
  <si>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</si>
  <si>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</si>
  <si>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</si>
  <si>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</si>
  <si>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</si>
  <si>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</si>
  <si>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</si>
  <si>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</si>
  <si>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</si>
  <si>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</si>
  <si>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</si>
  <si>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</si>
  <si>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</si>
  <si>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</si>
  <si>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</si>
  <si>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</si>
  <si>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</si>
  <si>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</si>
  <si>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</si>
  <si>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</si>
  <si>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</si>
  <si>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</si>
  <si>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</si>
  <si>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</si>
  <si>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</si>
  <si>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</si>
  <si>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</si>
  <si>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</si>
  <si>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</si>
  <si>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</si>
  <si>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</si>
  <si>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</si>
  <si>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</si>
  <si>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</si>
  <si>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</si>
  <si>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</si>
  <si>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</si>
  <si>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</si>
  <si>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</si>
  <si>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</si>
  <si>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</si>
  <si>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</si>
  <si>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</si>
  <si>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</si>
  <si>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</si>
  <si>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</si>
  <si>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</si>
  <si>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</si>
  <si>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</si>
  <si>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</si>
  <si>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</si>
  <si>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</si>
  <si>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</si>
  <si>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</si>
  <si>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</si>
  <si>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</si>
  <si>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</si>
  <si>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</si>
  <si>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</si>
  <si>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</si>
  <si>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</si>
  <si>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</si>
  <si>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</si>
  <si>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</si>
  <si>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</si>
  <si>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</si>
  <si>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</si>
  <si>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</si>
  <si>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</si>
  <si>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</si>
  <si>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</si>
  <si>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</si>
  <si>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</si>
  <si>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</si>
  <si>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</si>
  <si>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</si>
  <si>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</si>
  <si>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</si>
  <si>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</si>
  <si>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</si>
  <si>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</si>
  <si>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</si>
  <si>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</si>
  <si>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</si>
  <si>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</si>
  <si>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</si>
  <si>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</si>
  <si>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</si>
  <si>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</si>
  <si>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</si>
  <si>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</si>
  <si>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</si>
  <si>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</si>
  <si>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</si>
  <si>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</si>
  <si>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</si>
  <si>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</si>
  <si>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</si>
  <si>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</si>
  <si>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</si>
  <si>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</si>
  <si>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</si>
  <si>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</si>
  <si>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</si>
  <si>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</si>
  <si>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</si>
  <si>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</si>
  <si>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</si>
  <si>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</si>
  <si>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</si>
  <si>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</si>
  <si>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</si>
  <si>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</si>
  <si>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</si>
  <si>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</si>
  <si>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</si>
  <si>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</si>
  <si>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</si>
  <si>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</si>
  <si>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</si>
  <si>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</si>
  <si>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</si>
  <si>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</si>
  <si>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</si>
  <si>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</si>
  <si>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</si>
  <si>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</si>
  <si>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</si>
  <si>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</si>
  <si>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</si>
  <si>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</si>
  <si>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</si>
  <si>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</si>
  <si>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</si>
  <si>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</si>
  <si>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</si>
  <si>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</si>
  <si>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</si>
  <si>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</si>
  <si>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</si>
  <si>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</si>
  <si>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</si>
  <si>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</si>
  <si>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</si>
  <si>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</si>
  <si>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</si>
  <si>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</si>
  <si>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</si>
  <si>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</si>
  <si>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</si>
  <si>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</si>
  <si>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</si>
  <si>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</si>
  <si>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</si>
  <si>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</si>
  <si>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</si>
  <si>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</si>
  <si>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</si>
  <si>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</si>
  <si>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</si>
  <si>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</si>
  <si>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</si>
  <si>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</si>
  <si>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</si>
  <si>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</si>
  <si>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</si>
  <si>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</si>
  <si>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</si>
  <si>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</si>
  <si>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</si>
  <si>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</si>
  <si>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</si>
  <si>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</si>
  <si>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</si>
  <si>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</si>
  <si>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</si>
  <si>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</si>
  <si>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</si>
  <si>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</si>
  <si>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</si>
  <si>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</si>
  <si>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</si>
  <si>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</si>
  <si>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</si>
  <si>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</si>
  <si>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</si>
  <si>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</si>
  <si>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</si>
  <si>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</si>
  <si>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</si>
  <si>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</si>
  <si>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</si>
  <si>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</si>
  <si>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</si>
  <si>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</si>
  <si>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</si>
  <si>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</si>
  <si>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</si>
  <si>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</si>
  <si>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</si>
  <si>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</si>
  <si>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</si>
  <si>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</si>
  <si>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</si>
  <si>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</si>
  <si>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</si>
  <si>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</si>
  <si>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</si>
  <si>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</si>
  <si>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</si>
  <si>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</si>
  <si>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</si>
  <si>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</si>
  <si>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</si>
  <si>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</si>
  <si>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</si>
  <si>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</si>
  <si>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</si>
  <si>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</si>
  <si>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</si>
  <si>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</si>
  <si>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</si>
  <si>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</si>
  <si>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</si>
  <si>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</si>
  <si>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</si>
  <si>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</si>
  <si>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</si>
  <si>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</si>
  <si>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</si>
  <si>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</si>
  <si>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</si>
  <si>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</si>
  <si>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</si>
  <si>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</si>
  <si>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</si>
  <si>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</si>
  <si>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</si>
  <si>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</si>
  <si>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</si>
  <si>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</si>
  <si>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</si>
  <si>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</si>
  <si>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</si>
  <si>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</si>
  <si>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</si>
  <si>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</si>
  <si>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</si>
  <si>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</si>
  <si>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</si>
  <si>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</si>
  <si>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</si>
  <si>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</si>
  <si>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</si>
  <si>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</si>
  <si>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</si>
  <si>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</si>
  <si>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</si>
  <si>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</si>
  <si>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</si>
  <si>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</si>
  <si>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</si>
  <si>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</si>
  <si>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</si>
  <si>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</si>
  <si>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</si>
  <si>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</si>
  <si>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</si>
  <si>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</si>
  <si>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</si>
  <si>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</si>
  <si>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</si>
  <si>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</si>
  <si>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</si>
  <si>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</si>
  <si>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</si>
  <si>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</si>
  <si>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</si>
  <si>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</si>
  <si>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</si>
  <si>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</si>
  <si>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</si>
  <si>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</si>
  <si>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</si>
  <si>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</si>
  <si>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</si>
  <si>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</si>
  <si>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</si>
  <si>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</si>
  <si>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</si>
  <si>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</si>
  <si>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</si>
  <si>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</si>
  <si>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</si>
  <si>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</si>
  <si>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</si>
  <si>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</si>
  <si>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</si>
  <si>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</si>
  <si>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</si>
  <si>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</si>
  <si>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</si>
  <si>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</si>
  <si>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</si>
  <si>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</si>
  <si>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</si>
  <si>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</si>
  <si>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</si>
  <si>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</si>
  <si>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</si>
  <si>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</si>
  <si>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</si>
  <si>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</si>
  <si>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</si>
  <si>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</si>
  <si>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</si>
  <si>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</si>
  <si>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</si>
  <si>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</si>
  <si>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</si>
  <si>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</si>
  <si>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</si>
  <si>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</si>
  <si>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</si>
  <si>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</si>
  <si>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</si>
  <si>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</si>
  <si>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</si>
  <si>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</si>
  <si>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</si>
  <si>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</si>
  <si>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</si>
  <si>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</si>
  <si>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</si>
  <si>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</si>
  <si>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</si>
  <si>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</si>
  <si>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</si>
  <si>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</si>
  <si>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</si>
  <si>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</si>
  <si>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</si>
  <si>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</si>
  <si>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</si>
  <si>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</si>
  <si>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</si>
  <si>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</si>
  <si>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</si>
  <si>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</si>
  <si>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</si>
  <si>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</si>
  <si>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</si>
  <si>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</si>
  <si>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</si>
  <si>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</si>
  <si>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</si>
  <si>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</si>
  <si>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</si>
  <si>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</si>
  <si>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</si>
  <si>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</si>
  <si>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</si>
  <si>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</si>
  <si>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</si>
  <si>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</si>
  <si>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</si>
  <si>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</si>
  <si>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</si>
  <si>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</si>
  <si>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</si>
  <si>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</si>
  <si>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</si>
  <si>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</si>
  <si>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</si>
  <si>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</si>
  <si>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</si>
  <si>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</si>
  <si>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</si>
  <si>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</si>
  <si>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</si>
  <si>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</si>
  <si>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</si>
  <si>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</si>
  <si>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</si>
  <si>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</si>
  <si>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</si>
  <si>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</si>
  <si>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</si>
  <si>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</si>
  <si>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</si>
  <si>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</si>
  <si>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</si>
  <si>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</si>
  <si>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</si>
  <si>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</si>
  <si>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</si>
  <si>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</si>
  <si>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</si>
  <si>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</si>
  <si>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</si>
  <si>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</si>
  <si>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</si>
  <si>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</si>
  <si>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</si>
  <si>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</si>
  <si>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</si>
  <si>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</si>
  <si>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</si>
  <si>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</si>
  <si>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</si>
  <si>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</si>
  <si>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</si>
  <si>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</si>
  <si>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</si>
  <si>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</si>
  <si>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</si>
  <si>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</si>
  <si>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</si>
  <si>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</si>
  <si>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</si>
  <si>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</si>
  <si>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</si>
  <si>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</si>
  <si>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</si>
  <si>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</si>
  <si>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</si>
  <si>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</si>
  <si>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</si>
  <si>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</si>
  <si>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</si>
  <si>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</si>
  <si>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</si>
  <si>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</si>
  <si>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</si>
  <si>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</si>
  <si>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</si>
  <si>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</si>
  <si>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</si>
  <si>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</si>
  <si>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</si>
  <si>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</si>
  <si>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</si>
  <si>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</si>
  <si>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</si>
  <si>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</si>
  <si>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</si>
  <si>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</si>
  <si>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</si>
  <si>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</si>
  <si>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</si>
  <si>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</si>
  <si>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</si>
  <si>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</si>
  <si>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</si>
  <si>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</si>
  <si>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</si>
  <si>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</si>
  <si>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</si>
  <si>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</si>
  <si>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</si>
  <si>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</si>
  <si>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</si>
  <si>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</si>
  <si>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</si>
  <si>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</si>
  <si>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</si>
  <si>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</si>
  <si>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</si>
  <si>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</si>
  <si>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</si>
  <si>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</si>
  <si>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</si>
  <si>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</si>
  <si>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</si>
  <si>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</si>
  <si>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</si>
  <si>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</si>
  <si>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</si>
  <si>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</si>
  <si>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</si>
  <si>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</si>
  <si>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</si>
  <si>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</si>
  <si>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</si>
  <si>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</si>
  <si>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</si>
  <si>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</si>
  <si>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</si>
  <si>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</si>
  <si>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</si>
  <si>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</si>
  <si>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</si>
  <si>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</si>
  <si>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</si>
  <si>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</si>
  <si>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</si>
  <si>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</si>
  <si>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</si>
  <si>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</si>
  <si>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</si>
  <si>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</si>
  <si>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</si>
  <si>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</si>
  <si>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</si>
  <si>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</si>
  <si>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</si>
  <si>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</si>
  <si>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</si>
  <si>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</si>
  <si>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</si>
  <si>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</si>
  <si>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</si>
  <si>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</si>
  <si>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</si>
  <si>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</si>
  <si>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</si>
  <si>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</si>
  <si>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</si>
  <si>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</si>
  <si>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</si>
  <si>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</si>
  <si>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</si>
  <si>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</si>
  <si>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</si>
  <si>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</si>
  <si>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</si>
  <si>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</si>
  <si>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</si>
  <si>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</si>
  <si>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</si>
  <si>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</si>
  <si>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</si>
  <si>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</si>
  <si>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</si>
  <si>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</si>
  <si>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</si>
  <si>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</si>
  <si>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</si>
  <si>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</si>
  <si>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</si>
  <si>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</si>
  <si>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</si>
  <si>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</si>
  <si>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</si>
  <si>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</si>
  <si>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</si>
  <si>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</si>
  <si>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</si>
  <si>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</si>
  <si>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</si>
  <si>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</si>
  <si>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</si>
  <si>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</si>
  <si>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</si>
  <si>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</si>
  <si>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</si>
  <si>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</si>
  <si>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</si>
  <si>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</si>
  <si>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</si>
  <si>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</si>
  <si>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</si>
  <si>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</si>
  <si>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</si>
  <si>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</si>
  <si>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</si>
  <si>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</si>
  <si>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</si>
  <si>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</si>
  <si>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</si>
  <si>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</si>
  <si>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</si>
  <si>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</si>
  <si>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</si>
  <si>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</si>
  <si>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</si>
  <si>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</si>
  <si>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</si>
  <si>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</si>
  <si>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</si>
  <si>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</si>
  <si>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</si>
  <si>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</si>
  <si>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</si>
  <si>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</si>
  <si>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</si>
  <si>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</si>
  <si>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</si>
  <si>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</si>
  <si>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</si>
  <si>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</si>
  <si>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</si>
  <si>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</si>
  <si>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</si>
  <si>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</si>
  <si>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</si>
  <si>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</si>
  <si>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</si>
  <si>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</si>
  <si>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</si>
  <si>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</si>
  <si>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</si>
  <si>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</si>
  <si>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</si>
  <si>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</si>
  <si>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</si>
  <si>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</si>
  <si>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</si>
  <si>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</si>
  <si>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</si>
  <si>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</si>
  <si>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</si>
  <si>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</si>
  <si>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</si>
  <si>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</si>
  <si>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</si>
  <si>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</si>
  <si>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</si>
  <si>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</si>
  <si>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</si>
  <si>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</si>
  <si>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</si>
  <si>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</si>
  <si>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</si>
  <si>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</si>
  <si>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</si>
  <si>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</si>
  <si>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</si>
  <si>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</si>
  <si>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</si>
  <si>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</si>
  <si>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</si>
  <si>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</si>
  <si>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</si>
  <si>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</si>
  <si>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</si>
  <si>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</si>
  <si>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</si>
  <si>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</si>
  <si>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</si>
  <si>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</si>
  <si>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</si>
  <si>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</si>
  <si>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</si>
  <si>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</si>
  <si>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</si>
  <si>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</si>
  <si>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</si>
  <si>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</si>
  <si>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</si>
  <si>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</si>
  <si>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</si>
  <si>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</si>
  <si>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</si>
  <si>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</si>
  <si>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</si>
  <si>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</si>
  <si>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</si>
  <si>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</si>
  <si>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</si>
  <si>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</si>
  <si>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</si>
  <si>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</si>
  <si>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</si>
  <si>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</si>
  <si>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</si>
  <si>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</si>
  <si>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</si>
  <si>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</si>
  <si>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</si>
  <si>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</si>
  <si>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</si>
  <si>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</si>
  <si>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</si>
  <si>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</si>
  <si>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</si>
  <si>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</si>
  <si>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</si>
  <si>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</si>
  <si>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</si>
  <si>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</si>
  <si>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</si>
  <si>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</si>
  <si>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</si>
  <si>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</si>
  <si>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</si>
  <si>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</si>
  <si>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</si>
  <si>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</si>
  <si>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</si>
  <si>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</si>
  <si>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</si>
  <si>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</si>
  <si>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</si>
  <si>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</si>
  <si>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</si>
  <si>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</si>
  <si>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</si>
  <si>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</si>
  <si>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</si>
  <si>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</si>
  <si>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</si>
  <si>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</si>
  <si>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</si>
  <si>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</si>
  <si>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</si>
  <si>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</si>
  <si>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</si>
  <si>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</si>
  <si>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</si>
  <si>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</si>
  <si>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</si>
  <si>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</si>
  <si>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</si>
  <si>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</si>
  <si>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</si>
  <si>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</si>
  <si>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</si>
  <si>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</si>
  <si>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</si>
  <si>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</si>
  <si>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</si>
  <si>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</si>
  <si>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</si>
  <si>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</si>
  <si>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</si>
  <si>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</si>
  <si>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</si>
  <si>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</si>
  <si>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</si>
  <si>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</si>
  <si>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</si>
  <si>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</si>
  <si>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</si>
  <si>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</si>
  <si>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</si>
  <si>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</si>
  <si>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</si>
  <si>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</si>
  <si>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</si>
  <si>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</si>
  <si>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</si>
  <si>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</si>
  <si>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</si>
  <si>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</si>
  <si>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</si>
  <si>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</si>
  <si>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</si>
  <si>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</si>
  <si>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</si>
  <si>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</si>
  <si>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</si>
  <si>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</si>
  <si>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</si>
  <si>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</si>
  <si>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</si>
  <si>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</si>
  <si>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</si>
  <si>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</si>
  <si>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</si>
  <si>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</si>
  <si>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</si>
  <si>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</si>
  <si>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</si>
  <si>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</si>
  <si>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</si>
  <si>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</si>
  <si>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</si>
  <si>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</si>
  <si>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</si>
  <si>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</si>
  <si>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</si>
  <si>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</si>
  <si>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</si>
  <si>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</si>
  <si>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</si>
  <si>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</si>
  <si>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</si>
  <si>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</si>
  <si>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</si>
  <si>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</si>
  <si>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</si>
  <si>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</si>
  <si>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</si>
  <si>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</si>
  <si>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</si>
  <si>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</si>
  <si>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</si>
  <si>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</si>
  <si>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</si>
  <si>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</si>
  <si>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</si>
  <si>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</si>
  <si>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</si>
  <si>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</si>
  <si>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</si>
  <si>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</si>
  <si>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</si>
  <si>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</si>
  <si>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</si>
  <si>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</si>
  <si>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</si>
  <si>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</si>
  <si>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</si>
  <si>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</si>
  <si>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</si>
  <si>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</si>
  <si>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</si>
  <si>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</si>
  <si>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</si>
  <si>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</si>
  <si>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</si>
  <si>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</si>
  <si>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</si>
  <si>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</si>
  <si>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</si>
  <si>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</si>
  <si>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</si>
  <si>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</si>
  <si>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</si>
  <si>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</si>
  <si>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</si>
  <si>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</si>
  <si>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</si>
  <si>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</si>
  <si>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</si>
  <si>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</si>
  <si>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</si>
  <si>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</si>
  <si>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</si>
  <si>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</si>
  <si>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</si>
  <si>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</si>
  <si>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</si>
  <si>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</si>
  <si>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</si>
  <si>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</si>
  <si>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</si>
  <si>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</si>
  <si>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</si>
  <si>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</si>
  <si>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</si>
  <si>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</si>
  <si>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</si>
  <si>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</si>
  <si>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</si>
  <si>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</si>
  <si>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</si>
  <si>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</si>
  <si>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</si>
  <si>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</si>
  <si>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</si>
  <si>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</si>
  <si>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</si>
  <si>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</si>
  <si>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</si>
  <si>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</si>
  <si>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</si>
  <si>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</si>
  <si>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</si>
  <si>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</si>
  <si>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</si>
  <si>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</si>
  <si>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</si>
  <si>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</si>
  <si>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</si>
  <si>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</si>
  <si>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</si>
  <si>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</si>
  <si>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</si>
  <si>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</si>
  <si>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</si>
  <si>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</si>
  <si>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</si>
  <si>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</si>
  <si>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</si>
  <si>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</si>
  <si>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</si>
  <si>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</si>
  <si>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</si>
  <si>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</si>
  <si>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</si>
  <si>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</si>
  <si>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</si>
  <si>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</si>
  <si>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</si>
  <si>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</si>
  <si>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</si>
  <si>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</si>
  <si>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</si>
  <si>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</si>
  <si>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</si>
  <si>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</si>
  <si>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</si>
  <si>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</si>
  <si>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</si>
  <si>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</si>
  <si>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</si>
  <si>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</si>
  <si>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</si>
  <si>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</si>
  <si>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</si>
  <si>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</si>
  <si>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</si>
  <si>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</si>
  <si>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</si>
  <si>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</si>
  <si>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</si>
  <si>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</si>
  <si>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</si>
  <si>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</si>
  <si>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</si>
  <si>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</si>
  <si>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</si>
  <si>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</si>
  <si>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</si>
  <si>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</si>
  <si>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</si>
  <si>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</si>
  <si>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</si>
  <si>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</si>
  <si>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</si>
  <si>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</si>
  <si>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</si>
  <si>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</si>
  <si>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</si>
  <si>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</si>
  <si>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</si>
  <si>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</si>
  <si>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</si>
  <si>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</si>
  <si>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</si>
  <si>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</si>
  <si>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</si>
  <si>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</si>
  <si>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</si>
  <si>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</si>
  <si>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</si>
  <si>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</si>
  <si>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</si>
  <si>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</si>
  <si>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</si>
  <si>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</si>
  <si>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</si>
  <si>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</si>
  <si>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</si>
  <si>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</si>
  <si>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</si>
  <si>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</si>
  <si>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</si>
  <si>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</si>
  <si>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</si>
  <si>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</si>
  <si>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</si>
  <si>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</si>
  <si>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</si>
  <si>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</si>
  <si>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</si>
  <si>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</si>
  <si>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</si>
  <si>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</si>
  <si>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</si>
  <si>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</si>
  <si>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</si>
  <si>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</si>
  <si>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</si>
  <si>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</si>
  <si>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</si>
  <si>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</si>
  <si>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</si>
  <si>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</si>
  <si>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</si>
  <si>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</si>
  <si>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</si>
  <si>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</si>
  <si>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</si>
  <si>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</si>
  <si>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</si>
  <si>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</si>
  <si>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</si>
  <si>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</si>
  <si>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</si>
  <si>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</si>
  <si>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</si>
  <si>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</si>
  <si>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</si>
  <si>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</si>
  <si>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</si>
  <si>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</si>
  <si>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</si>
  <si>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</si>
  <si>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</si>
  <si>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</si>
  <si>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</si>
  <si>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</si>
  <si>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</si>
  <si>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</si>
  <si>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</si>
  <si>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</si>
  <si>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</si>
  <si>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</si>
  <si>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</si>
  <si>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</si>
  <si>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</si>
  <si>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</si>
  <si>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</si>
  <si>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</si>
  <si>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</si>
  <si>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</si>
  <si>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</si>
  <si>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</si>
  <si>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</si>
  <si>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</si>
  <si>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</si>
  <si>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</si>
  <si>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</si>
  <si>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</si>
  <si>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</si>
  <si>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</si>
  <si>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</si>
  <si>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</si>
  <si>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</si>
  <si>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</si>
  <si>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</si>
  <si>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</si>
  <si>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</si>
  <si>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</si>
  <si>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</si>
  <si>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</si>
  <si>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</si>
  <si>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</si>
  <si>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</si>
  <si>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</si>
  <si>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</si>
  <si>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</si>
  <si>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</si>
  <si>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</si>
  <si>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</si>
  <si>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</si>
  <si>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</si>
  <si>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</si>
  <si>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</si>
  <si>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</si>
  <si>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</si>
  <si>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</si>
  <si>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</si>
  <si>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</si>
  <si>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</si>
  <si>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</si>
  <si>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</si>
  <si>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</si>
  <si>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</si>
  <si>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</si>
  <si>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</si>
  <si>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</si>
  <si>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</si>
  <si>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</si>
  <si>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</si>
  <si>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</si>
  <si>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</si>
  <si>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</si>
  <si>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</si>
  <si>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</si>
  <si>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</si>
  <si>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</si>
  <si>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</si>
  <si>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</si>
  <si>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</si>
  <si>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</si>
  <si>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</si>
  <si>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</si>
  <si>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</si>
  <si>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</si>
  <si>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</si>
  <si>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</si>
  <si>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</si>
  <si>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</si>
  <si>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</si>
  <si>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</si>
  <si>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</si>
  <si>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</si>
  <si>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</si>
  <si>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</si>
  <si>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</si>
  <si>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</si>
  <si>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</si>
  <si>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</si>
  <si>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</si>
  <si>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</si>
  <si>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</si>
  <si>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</si>
  <si>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</si>
  <si>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</si>
  <si>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</si>
  <si>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</si>
  <si>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</si>
  <si>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</si>
  <si>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</si>
  <si>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</si>
  <si>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</si>
  <si>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</si>
  <si>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</si>
  <si>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</si>
  <si>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</si>
  <si>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</si>
  <si>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</si>
  <si>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</si>
  <si>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</si>
  <si>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</si>
  <si>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</si>
  <si>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</si>
  <si>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</si>
  <si>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</si>
  <si>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</si>
  <si>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</si>
  <si>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</si>
  <si>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</si>
  <si>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</si>
  <si>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</si>
  <si>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</si>
  <si>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</si>
  <si>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</si>
  <si>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</si>
  <si>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</si>
  <si>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</si>
  <si>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</si>
  <si>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</si>
  <si>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</si>
  <si>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</si>
  <si>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</si>
  <si>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</si>
  <si>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</si>
  <si>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</si>
  <si>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</si>
  <si>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</si>
  <si>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</si>
  <si>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</si>
  <si>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</si>
  <si>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</si>
  <si>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</si>
  <si>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</si>
  <si>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</si>
  <si>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</si>
  <si>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</si>
  <si>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</si>
  <si>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</si>
  <si>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</si>
  <si>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</si>
  <si>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</si>
  <si>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</si>
  <si>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</si>
  <si>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</si>
  <si>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</si>
  <si>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</si>
  <si>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</si>
  <si>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</si>
  <si>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</si>
  <si>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</si>
  <si>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</si>
  <si>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</si>
  <si>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</si>
  <si>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</si>
  <si>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</si>
  <si>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</si>
  <si>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</si>
  <si>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</si>
  <si>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</si>
  <si>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</si>
  <si>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</si>
  <si>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</si>
  <si>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</si>
  <si>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</si>
  <si>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</si>
  <si>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</si>
  <si>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</si>
  <si>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</si>
  <si>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</si>
  <si>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</si>
  <si>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</si>
  <si>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</si>
  <si>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</si>
  <si>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</si>
  <si>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</si>
  <si>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</si>
  <si>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</si>
  <si>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</si>
  <si>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</si>
  <si>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</si>
  <si>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</si>
  <si>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</si>
  <si>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</si>
  <si>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</si>
  <si>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</si>
  <si>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</si>
  <si>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</si>
  <si>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</si>
  <si>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</si>
  <si>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</si>
  <si>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</si>
  <si>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</si>
  <si>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</si>
  <si>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</si>
  <si>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</si>
  <si>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</si>
  <si>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</si>
  <si>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</si>
  <si>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</si>
  <si>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</si>
  <si>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</si>
  <si>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</si>
  <si>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</si>
  <si>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</si>
  <si>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</si>
  <si>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</si>
  <si>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</si>
  <si>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</si>
  <si>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</si>
  <si>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</si>
  <si>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</si>
  <si>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</si>
  <si>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</si>
  <si>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</si>
  <si>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</si>
  <si>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</si>
  <si>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</si>
  <si>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</si>
  <si>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</si>
  <si>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</si>
  <si>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</si>
  <si>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</si>
  <si>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</si>
  <si>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</si>
  <si>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</si>
  <si>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</si>
  <si>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</si>
  <si>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</si>
  <si>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</si>
  <si>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</si>
  <si>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</si>
  <si>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</si>
  <si>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</si>
  <si>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</si>
  <si>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</si>
  <si>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</si>
  <si>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</si>
  <si>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</si>
  <si>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</si>
  <si>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</si>
  <si>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</si>
  <si>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</si>
  <si>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</si>
  <si>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</si>
  <si>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</si>
  <si>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</si>
  <si>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</si>
  <si>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</si>
  <si>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</si>
  <si>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</si>
  <si>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</si>
  <si>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</si>
  <si>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</si>
  <si>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</si>
  <si>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</si>
  <si>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</si>
  <si>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</si>
  <si>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</si>
  <si>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</si>
  <si>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</si>
  <si>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</si>
  <si>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</si>
  <si>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</si>
  <si>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</si>
  <si>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</si>
  <si>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</si>
  <si>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</si>
  <si>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</si>
  <si>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</si>
  <si>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</si>
  <si>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</si>
  <si>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</si>
  <si>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</si>
  <si>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</si>
  <si>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</si>
  <si>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</si>
  <si>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</si>
  <si>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</si>
  <si>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</si>
  <si>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</si>
  <si>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</si>
  <si>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</si>
  <si>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</si>
  <si>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</si>
  <si>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</si>
  <si>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</si>
  <si>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</si>
  <si>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</si>
  <si>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</si>
  <si>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</si>
  <si>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</si>
  <si>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</si>
  <si>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</si>
  <si>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</si>
  <si>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</si>
  <si>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</si>
  <si>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</si>
  <si>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</si>
  <si>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</si>
  <si>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</si>
  <si>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</si>
  <si>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</si>
  <si>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</si>
  <si>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</si>
  <si>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</si>
  <si>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</si>
  <si>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</si>
  <si>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</si>
  <si>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</si>
  <si>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</si>
  <si>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</si>
  <si>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</si>
  <si>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</si>
  <si>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</si>
  <si>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</si>
  <si>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</si>
  <si>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</si>
  <si>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</si>
  <si>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</si>
  <si>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</si>
  <si>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</si>
  <si>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</si>
  <si>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</si>
  <si>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</si>
  <si>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</si>
  <si>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</si>
  <si>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</si>
  <si>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</si>
  <si>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</si>
  <si>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</si>
  <si>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</si>
  <si>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</si>
  <si>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</si>
  <si>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</si>
  <si>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</si>
  <si>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</si>
  <si>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</si>
  <si>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</si>
  <si>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</si>
  <si>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</si>
  <si>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</si>
  <si>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</si>
  <si>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</si>
  <si>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</si>
  <si>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</si>
  <si>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</si>
  <si>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</si>
  <si>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</si>
  <si>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</si>
  <si>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</si>
  <si>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</si>
  <si>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</si>
  <si>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</si>
  <si>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</si>
  <si>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</si>
  <si>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</si>
  <si>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</si>
  <si>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</si>
  <si>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</si>
  <si>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</si>
  <si>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</si>
  <si>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</si>
  <si>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</si>
  <si>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</si>
  <si>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</si>
  <si>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</si>
  <si>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</si>
  <si>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</si>
  <si>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</si>
  <si>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</si>
  <si>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</si>
  <si>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</si>
  <si>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</si>
  <si>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</si>
  <si>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</si>
  <si>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</si>
  <si>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</si>
  <si>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</si>
  <si>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</si>
  <si>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</si>
  <si>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</si>
  <si>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</si>
  <si>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</si>
  <si>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</si>
  <si>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</si>
  <si>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</si>
  <si>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</si>
  <si>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</si>
  <si>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</si>
  <si>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</si>
  <si>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</si>
  <si>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</si>
  <si>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</si>
  <si>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</si>
  <si>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</si>
  <si>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</si>
  <si>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</si>
  <si>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</si>
  <si>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</si>
  <si>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</si>
  <si>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</si>
  <si>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</si>
  <si>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</si>
  <si>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</si>
  <si>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</si>
  <si>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</si>
  <si>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</si>
  <si>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</si>
  <si>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</si>
  <si>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</si>
  <si>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</si>
  <si>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</si>
  <si>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</si>
  <si>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</si>
  <si>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</si>
  <si>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</si>
  <si>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</si>
  <si>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</si>
  <si>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</si>
  <si>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</si>
  <si>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</si>
  <si>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</si>
  <si>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</si>
  <si>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</si>
  <si>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</si>
  <si>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</si>
  <si>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</si>
  <si>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</si>
  <si>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</si>
  <si>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</si>
  <si>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</si>
  <si>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</si>
  <si>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</si>
  <si>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</si>
  <si>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</si>
  <si>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</si>
  <si>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</si>
  <si>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</si>
  <si>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</si>
  <si>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</si>
  <si>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</si>
  <si>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</si>
  <si>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</si>
  <si>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</si>
  <si>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</si>
  <si>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</si>
  <si>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</si>
  <si>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</si>
  <si>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</si>
  <si>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</si>
  <si>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</si>
  <si>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</si>
  <si>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</si>
  <si>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</si>
  <si>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</si>
  <si>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</si>
  <si>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</si>
  <si>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</si>
  <si>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</si>
  <si>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</si>
  <si>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</si>
  <si>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</si>
  <si>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</si>
  <si>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</si>
  <si>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</si>
  <si>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</si>
  <si>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</si>
  <si>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</si>
  <si>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</si>
  <si>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</si>
  <si>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</si>
  <si>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</si>
  <si>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</si>
  <si>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</si>
  <si>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</si>
  <si>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</si>
  <si>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</si>
  <si>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</si>
  <si>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</si>
  <si>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</si>
  <si>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</si>
  <si>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</si>
  <si>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</si>
  <si>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</si>
  <si>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</si>
  <si>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</si>
  <si>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</si>
  <si>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</si>
  <si>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</si>
  <si>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</si>
  <si>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</si>
  <si>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</si>
  <si>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</si>
  <si>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</si>
  <si>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</si>
  <si>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</si>
  <si>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</si>
  <si>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</si>
  <si>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</si>
  <si>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</si>
  <si>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</si>
  <si>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</si>
  <si>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</si>
  <si>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</si>
  <si>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</si>
  <si>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</si>
  <si>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</si>
  <si>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</si>
  <si>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</si>
  <si>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</si>
  <si>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</si>
  <si>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</si>
  <si>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</si>
  <si>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</si>
  <si>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</si>
  <si>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</si>
  <si>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</si>
  <si>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</si>
  <si>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</si>
  <si>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</si>
  <si>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</si>
  <si>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</si>
  <si>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</si>
  <si>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</si>
  <si>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</si>
  <si>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</si>
  <si>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</si>
  <si>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</si>
  <si>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</si>
  <si>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</si>
  <si>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</si>
  <si>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</si>
  <si>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</si>
  <si>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</si>
  <si>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</si>
  <si>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</si>
  <si>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</si>
  <si>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</si>
  <si>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</si>
  <si>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</si>
  <si>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</si>
  <si>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</si>
  <si>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</si>
  <si>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</si>
  <si>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</si>
  <si>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</si>
  <si>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</si>
  <si>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</si>
  <si>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</si>
  <si>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</si>
  <si>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</si>
  <si>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</si>
  <si>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</si>
  <si>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</si>
  <si>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</si>
  <si>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</si>
  <si>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</si>
  <si>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</si>
  <si>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</si>
  <si>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</si>
  <si>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</si>
  <si>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</si>
  <si>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</si>
  <si>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</si>
  <si>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</si>
  <si>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</si>
  <si>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</si>
  <si>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</si>
  <si>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</si>
  <si>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</si>
  <si>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</si>
  <si>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</si>
  <si>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</si>
  <si>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</si>
  <si>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</si>
  <si>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</si>
  <si>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</si>
  <si>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</si>
  <si>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</si>
  <si>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</si>
  <si>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</si>
  <si>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</si>
  <si>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</si>
  <si>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</si>
  <si>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</si>
  <si>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</si>
  <si>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</si>
  <si>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</si>
  <si>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</si>
  <si>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</si>
  <si>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</si>
  <si>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</si>
  <si>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</si>
  <si>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</si>
  <si>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</si>
  <si>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</si>
  <si>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</si>
  <si>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</si>
  <si>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</si>
  <si>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</si>
  <si>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</si>
  <si>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</si>
  <si>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</si>
  <si>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</si>
  <si>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</si>
  <si>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</si>
  <si>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</si>
  <si>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</si>
  <si>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</si>
  <si>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</si>
  <si>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</si>
  <si>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</si>
  <si>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</si>
  <si>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</si>
  <si>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</si>
  <si>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</si>
  <si>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</si>
  <si>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</si>
  <si>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</si>
  <si>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</si>
  <si>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</si>
  <si>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</si>
  <si>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</si>
  <si>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</si>
  <si>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</si>
  <si>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</si>
  <si>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</si>
  <si>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</si>
  <si>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</si>
  <si>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</si>
  <si>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</si>
  <si>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</si>
  <si>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</si>
  <si>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</si>
  <si>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</si>
  <si>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</si>
  <si>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</si>
  <si>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</si>
  <si>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</si>
  <si>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</si>
  <si>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</si>
  <si>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</si>
  <si>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</si>
  <si>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</si>
  <si>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</si>
  <si>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</si>
  <si>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</si>
  <si>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</si>
  <si>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</si>
  <si>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</si>
  <si>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</si>
  <si>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</si>
  <si>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</si>
  <si>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</si>
  <si>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</si>
  <si>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</si>
  <si>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</si>
  <si>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</si>
  <si>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</si>
  <si>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</si>
  <si>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</si>
  <si>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</si>
  <si>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</si>
  <si>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</si>
  <si>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</si>
  <si>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</si>
  <si>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</si>
  <si>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</si>
  <si>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</si>
  <si>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</si>
  <si>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</si>
  <si>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</si>
  <si>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</si>
  <si>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</si>
  <si>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</si>
  <si>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</si>
  <si>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</si>
  <si>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</si>
  <si>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</si>
  <si>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</si>
  <si>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</si>
  <si>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</si>
  <si>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</si>
  <si>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</si>
  <si>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</si>
  <si>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</si>
  <si>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</si>
  <si>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</si>
  <si>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</si>
  <si>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</si>
  <si>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</si>
  <si>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</si>
  <si>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</si>
  <si>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</si>
  <si>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</si>
  <si>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</si>
  <si>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</si>
  <si>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</si>
  <si>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</si>
  <si>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</si>
  <si>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</si>
  <si>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</si>
  <si>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</si>
  <si>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</si>
  <si>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</si>
  <si>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</si>
  <si>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</si>
  <si>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</si>
  <si>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</si>
  <si>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</si>
  <si>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</si>
  <si>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</si>
  <si>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</si>
  <si>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</si>
  <si>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</si>
  <si>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</si>
  <si>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</si>
  <si>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</si>
  <si>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</si>
  <si>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</si>
  <si>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</si>
  <si>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</si>
  <si>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</si>
  <si>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</si>
  <si>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</si>
  <si>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</si>
  <si>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</si>
  <si>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</si>
  <si>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</si>
  <si>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</si>
  <si>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</si>
  <si>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</si>
  <si>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</si>
  <si>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</si>
  <si>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</si>
  <si>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</si>
  <si>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</si>
  <si>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</si>
  <si>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</si>
  <si>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</si>
  <si>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</si>
  <si>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</si>
  <si>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</si>
  <si>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</si>
  <si>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</si>
  <si>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</si>
  <si>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</si>
  <si>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</si>
  <si>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</si>
  <si>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</si>
  <si>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</si>
  <si>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</si>
  <si>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</si>
  <si>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</si>
  <si>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</si>
  <si>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</si>
  <si>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</si>
  <si>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</si>
  <si>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</si>
  <si>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</si>
  <si>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</si>
  <si>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</si>
  <si>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</si>
  <si>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</si>
  <si>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</si>
  <si>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</si>
  <si>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</si>
  <si>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</si>
  <si>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</si>
  <si>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</si>
  <si>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</si>
  <si>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</si>
  <si>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</si>
  <si>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</si>
  <si>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</si>
  <si>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</si>
  <si>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</si>
  <si>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</si>
  <si>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</si>
  <si>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</si>
  <si>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</si>
  <si>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</si>
  <si>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</si>
  <si>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</si>
  <si>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</si>
  <si>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</si>
  <si>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</si>
  <si>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</si>
  <si>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</si>
  <si>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</si>
  <si>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</si>
  <si>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</si>
  <si>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</si>
  <si>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</si>
  <si>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</si>
  <si>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</si>
  <si>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</si>
  <si>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</si>
  <si>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</si>
  <si>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</si>
  <si>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</si>
  <si>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</si>
  <si>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</si>
  <si>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</si>
  <si>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</si>
  <si>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</si>
  <si>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</si>
  <si>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</si>
  <si>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</si>
  <si>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</si>
  <si>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</si>
  <si>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</si>
  <si>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</si>
  <si>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</si>
  <si>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</si>
  <si>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</si>
  <si>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</si>
  <si>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</si>
  <si>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</si>
  <si>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</si>
  <si>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</si>
  <si>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</si>
  <si>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</si>
  <si>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</si>
  <si>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</si>
  <si>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</si>
  <si>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</si>
  <si>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</si>
  <si>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</si>
  <si>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</si>
  <si>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</si>
  <si>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</si>
  <si>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</si>
  <si>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</si>
  <si>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</si>
  <si>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</si>
  <si>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</si>
  <si>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</si>
  <si>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</si>
  <si>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</si>
  <si>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</si>
  <si>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</si>
  <si>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</si>
  <si>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</si>
  <si>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</si>
  <si>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</si>
  <si>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</si>
  <si>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</si>
  <si>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</si>
  <si>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</si>
  <si>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</si>
  <si>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</si>
  <si>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</si>
  <si>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</si>
  <si>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</si>
  <si>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</si>
  <si>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</si>
  <si>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</si>
  <si>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</si>
  <si>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</si>
  <si>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</si>
  <si>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</si>
  <si>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</si>
  <si>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</si>
  <si>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</si>
  <si>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</si>
  <si>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</si>
  <si>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</si>
  <si>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</si>
  <si>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</si>
  <si>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</si>
  <si>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</si>
  <si>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</si>
  <si>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</si>
  <si>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</si>
  <si>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</si>
  <si>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</si>
  <si>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</si>
  <si>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</si>
  <si>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</si>
  <si>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</si>
  <si>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</si>
  <si>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</si>
  <si>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</si>
  <si>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</si>
  <si>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</si>
  <si>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</si>
  <si>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</si>
  <si>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</si>
  <si>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</si>
  <si>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</si>
  <si>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</si>
  <si>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</si>
  <si>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</si>
  <si>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</si>
  <si>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</si>
  <si>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</si>
  <si>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</si>
  <si>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</si>
  <si>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</si>
  <si>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</si>
  <si>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</si>
  <si>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</si>
  <si>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</si>
  <si>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</si>
  <si>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</si>
  <si>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</si>
  <si>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</si>
  <si>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</si>
  <si>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</si>
  <si>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</si>
  <si>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</si>
  <si>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</si>
  <si>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</si>
  <si>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</si>
  <si>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</si>
  <si>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</si>
  <si>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</si>
  <si>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</si>
  <si>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</si>
  <si>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</si>
  <si>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</si>
  <si>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</si>
  <si>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</si>
  <si>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</si>
  <si>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</si>
  <si>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</si>
  <si>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</si>
  <si>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</si>
  <si>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</si>
  <si>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</si>
  <si>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</si>
  <si>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</si>
  <si>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</si>
  <si>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</si>
  <si>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</si>
  <si>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</si>
  <si>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</si>
  <si>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</si>
  <si>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</si>
  <si>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</si>
  <si>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</si>
  <si>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</si>
  <si>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</si>
  <si>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</si>
  <si>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</si>
  <si>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</si>
  <si>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</si>
  <si>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</si>
  <si>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</si>
  <si>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</si>
  <si>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</si>
  <si>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</si>
  <si>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</si>
  <si>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</si>
  <si>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</si>
  <si>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</si>
  <si>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</si>
  <si>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</si>
  <si>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</si>
  <si>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</si>
  <si>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</si>
  <si>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</si>
  <si>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</si>
  <si>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</si>
  <si>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</si>
  <si>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</si>
  <si>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</si>
  <si>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</si>
  <si>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</si>
  <si>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</si>
  <si>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</si>
  <si>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</si>
  <si>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</si>
  <si>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</si>
  <si>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</si>
  <si>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</si>
  <si>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</si>
  <si>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</si>
  <si>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</si>
  <si>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</si>
  <si>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</si>
  <si>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</si>
  <si>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</si>
  <si>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</si>
  <si>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</si>
  <si>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</si>
  <si>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</si>
  <si>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</si>
  <si>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</si>
  <si>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</si>
  <si>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</si>
  <si>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</si>
  <si>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</si>
  <si>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</si>
  <si>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</si>
  <si>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</si>
  <si>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</si>
  <si>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</si>
  <si>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</si>
  <si>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</si>
  <si>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</si>
  <si>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</si>
  <si>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</si>
  <si>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</si>
  <si>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</si>
  <si>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</si>
  <si>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</si>
  <si>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</si>
  <si>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</si>
  <si>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</si>
  <si>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</si>
  <si>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</si>
  <si>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</si>
  <si>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</si>
  <si>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</si>
  <si>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</si>
  <si>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</si>
  <si>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</si>
  <si>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</si>
  <si>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</si>
  <si>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</si>
  <si>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</si>
  <si>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</si>
  <si>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</si>
  <si>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</si>
  <si>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</si>
  <si>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</si>
  <si>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</si>
  <si>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</si>
  <si>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</si>
  <si>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</si>
  <si>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</si>
  <si>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</si>
  <si>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</si>
  <si>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</si>
  <si>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</si>
  <si>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</si>
  <si>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</si>
  <si>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</si>
  <si>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</si>
  <si>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</si>
  <si>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</si>
  <si>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</si>
  <si>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</si>
  <si>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</si>
  <si>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</si>
  <si>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</si>
  <si>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</si>
  <si>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</si>
  <si>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</si>
  <si>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</si>
  <si>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</si>
  <si>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</si>
  <si>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</si>
  <si>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</si>
  <si>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</si>
  <si>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</si>
  <si>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</si>
  <si>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</si>
  <si>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</si>
  <si>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</si>
  <si>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</si>
  <si>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</si>
  <si>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</si>
  <si>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</si>
  <si>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</si>
  <si>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</si>
  <si>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</si>
  <si>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</si>
  <si>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</si>
  <si>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</si>
  <si>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</si>
  <si>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</si>
  <si>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</si>
  <si>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</si>
  <si>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</si>
  <si>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</si>
  <si>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</si>
  <si>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</si>
  <si>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</si>
  <si>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</si>
  <si>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</si>
  <si>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</si>
  <si>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</si>
  <si>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</si>
  <si>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</si>
  <si>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</si>
  <si>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</si>
  <si>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</si>
  <si>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</si>
  <si>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</si>
  <si>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</si>
  <si>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</si>
  <si>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</si>
  <si>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</si>
  <si>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</si>
  <si>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</si>
  <si>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</si>
  <si>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</si>
  <si>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</si>
  <si>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</si>
  <si>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</si>
  <si>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</si>
  <si>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</si>
  <si>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</si>
  <si>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</si>
  <si>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</si>
  <si>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</si>
  <si>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</si>
  <si>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</si>
  <si>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</si>
  <si>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</si>
  <si>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</si>
  <si>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</si>
  <si>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</si>
  <si>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</si>
  <si>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</si>
  <si>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</si>
  <si>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</si>
  <si>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</si>
  <si>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</si>
  <si>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</si>
  <si>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</si>
  <si>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</si>
  <si>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</si>
  <si>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</si>
  <si>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</si>
  <si>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</si>
  <si>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</si>
  <si>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</si>
  <si>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</si>
  <si>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</si>
  <si>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</si>
  <si>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</si>
  <si>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</si>
  <si>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</si>
  <si>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</si>
  <si>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</si>
  <si>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</si>
  <si>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</si>
  <si>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</si>
  <si>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</si>
  <si>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</si>
  <si>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</si>
  <si>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</si>
  <si>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</si>
  <si>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</si>
  <si>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</si>
  <si>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</si>
  <si>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</si>
  <si>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</si>
  <si>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</si>
  <si>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</si>
  <si>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</si>
  <si>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</si>
  <si>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</si>
  <si>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</si>
  <si>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</si>
  <si>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</si>
  <si>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</si>
  <si>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</si>
  <si>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</si>
  <si>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</si>
  <si>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</si>
  <si>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</si>
  <si>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</si>
  <si>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</si>
  <si>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</si>
  <si>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</si>
  <si>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</si>
  <si>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</si>
  <si>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</si>
  <si>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</si>
  <si>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</si>
  <si>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</si>
  <si>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</si>
  <si>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</si>
  <si>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</si>
  <si>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</si>
  <si>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</si>
  <si>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</si>
  <si>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</si>
  <si>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</si>
  <si>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</si>
  <si>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</si>
  <si>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</si>
  <si>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</si>
  <si>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</si>
  <si>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</si>
  <si>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</si>
  <si>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</si>
  <si>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</si>
  <si>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</si>
  <si>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</si>
  <si>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</si>
  <si>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</si>
  <si>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</si>
  <si>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</si>
  <si>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</si>
  <si>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</si>
  <si>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</si>
  <si>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</si>
  <si>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</si>
  <si>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</si>
  <si>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</si>
  <si>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</si>
  <si>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</si>
  <si>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</si>
  <si>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</si>
  <si>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</si>
  <si>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</si>
  <si>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</si>
  <si>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</si>
  <si>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</si>
  <si>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</si>
  <si>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</si>
  <si>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</si>
  <si>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</si>
  <si>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</si>
  <si>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</si>
  <si>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</si>
  <si>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</si>
  <si>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</si>
  <si>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</si>
  <si>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</si>
  <si>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</si>
  <si>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</si>
  <si>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</si>
  <si>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</si>
  <si>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</si>
  <si>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</si>
  <si>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</si>
  <si>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</si>
  <si>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</si>
  <si>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</si>
  <si>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</si>
  <si>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</si>
  <si>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</si>
  <si>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</si>
  <si>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</si>
  <si>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</si>
  <si>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</si>
  <si>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</si>
  <si>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</si>
  <si>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</si>
  <si>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</si>
  <si>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</si>
  <si>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</si>
  <si>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</si>
  <si>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</si>
  <si>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</si>
  <si>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</si>
  <si>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</si>
  <si>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</si>
  <si>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</si>
  <si>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</si>
  <si>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</si>
  <si>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</si>
  <si>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</si>
  <si>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</si>
  <si>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</si>
  <si>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</si>
  <si>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</si>
  <si>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</si>
  <si>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</si>
  <si>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</si>
  <si>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</si>
  <si>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</si>
  <si>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</si>
  <si>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</si>
  <si>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</si>
  <si>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</si>
  <si>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</si>
  <si>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</si>
  <si>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</si>
  <si>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</si>
  <si>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</si>
  <si>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</si>
  <si>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</si>
  <si>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</si>
  <si>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</si>
  <si>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</si>
  <si>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</si>
  <si>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</si>
  <si>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</si>
  <si>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</si>
  <si>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</si>
  <si>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</si>
  <si>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</si>
  <si>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</si>
  <si>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</si>
  <si>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</si>
  <si>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</si>
  <si>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</si>
  <si>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</si>
  <si>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</si>
  <si>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</si>
  <si>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</si>
  <si>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</si>
  <si>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</si>
  <si>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</si>
  <si>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</si>
  <si>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</si>
  <si>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</si>
  <si>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</si>
  <si>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</si>
  <si>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</si>
  <si>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</si>
  <si>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</si>
  <si>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</si>
  <si>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</si>
  <si>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</si>
  <si>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</si>
  <si>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</si>
  <si>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</si>
  <si>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</si>
  <si>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</si>
  <si>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</si>
  <si>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</si>
  <si>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</si>
  <si>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</si>
  <si>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</si>
  <si>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</si>
  <si>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</si>
  <si>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</si>
  <si>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</si>
  <si>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</si>
  <si>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</si>
  <si>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</si>
  <si>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</si>
  <si>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</si>
  <si>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</si>
  <si>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</si>
  <si>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</si>
  <si>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</si>
  <si>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</si>
  <si>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</si>
  <si>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</si>
  <si>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</si>
  <si>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</si>
  <si>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</si>
  <si>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</si>
  <si>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</si>
  <si>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</si>
  <si>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</si>
  <si>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</si>
  <si>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</si>
  <si>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</si>
  <si>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</si>
  <si>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</si>
  <si>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</si>
  <si>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</si>
  <si>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</si>
  <si>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</si>
  <si>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</si>
  <si>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</si>
  <si>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</si>
  <si>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</si>
  <si>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</si>
  <si>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</si>
  <si>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</si>
  <si>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</si>
  <si>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</si>
  <si>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</si>
  <si>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</si>
  <si>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</si>
  <si>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</si>
  <si>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</si>
  <si>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</si>
  <si>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</si>
  <si>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</si>
  <si>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</si>
  <si>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</si>
  <si>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</si>
  <si>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</si>
  <si>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</si>
  <si>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</si>
  <si>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</si>
  <si>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</si>
  <si>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</si>
  <si>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</si>
  <si>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</si>
  <si>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</si>
  <si>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</si>
  <si>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</si>
  <si>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</si>
  <si>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</si>
  <si>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</si>
  <si>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</si>
  <si>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</si>
  <si>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</si>
  <si>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</si>
  <si>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</si>
  <si>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</si>
  <si>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</si>
  <si>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</si>
  <si>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</si>
  <si>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</si>
  <si>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</si>
  <si>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</si>
  <si>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</si>
  <si>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</si>
  <si>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</si>
  <si>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</si>
  <si>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</si>
  <si>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</si>
  <si>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</si>
  <si>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</si>
  <si>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</si>
  <si>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</si>
  <si>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</si>
  <si>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</si>
  <si>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</si>
  <si>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</si>
  <si>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</si>
  <si>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</si>
  <si>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</si>
  <si>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</si>
  <si>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</si>
  <si>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</si>
  <si>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</si>
  <si>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</si>
  <si>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</si>
  <si>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</si>
  <si>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</si>
  <si>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</si>
  <si>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</si>
  <si>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</si>
  <si>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</si>
  <si>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</si>
  <si>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</si>
  <si>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</si>
  <si>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</si>
  <si>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</si>
  <si>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</si>
  <si>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</si>
  <si>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</si>
  <si>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</si>
  <si>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</si>
  <si>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</si>
  <si>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</si>
  <si>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</si>
  <si>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</si>
  <si>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</si>
  <si>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</si>
  <si>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</si>
  <si>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</si>
  <si>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</si>
  <si>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</si>
  <si>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</si>
  <si>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</si>
  <si>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</si>
  <si>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</si>
  <si>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</si>
  <si>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</si>
  <si>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</si>
  <si>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</si>
  <si>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</si>
  <si>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</si>
  <si>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</si>
  <si>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</si>
  <si>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</si>
  <si>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</si>
  <si>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</si>
  <si>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</si>
  <si>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</si>
  <si>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</si>
  <si>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</si>
  <si>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</si>
  <si>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</si>
  <si>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</si>
  <si>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</si>
  <si>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</si>
  <si>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</si>
  <si>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</si>
  <si>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</si>
  <si>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</si>
  <si>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</si>
  <si>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</si>
  <si>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</si>
  <si>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</si>
  <si>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</si>
  <si>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</si>
  <si>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</si>
  <si>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</si>
  <si>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</si>
  <si>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</si>
  <si>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</si>
  <si>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</si>
  <si>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</si>
  <si>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</si>
  <si>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</si>
  <si>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</si>
  <si>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</si>
  <si>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</si>
  <si>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</si>
  <si>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</si>
  <si>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</si>
  <si>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</si>
  <si>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</si>
  <si>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</si>
  <si>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</si>
  <si>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</si>
  <si>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</si>
  <si>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</si>
  <si>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</si>
  <si>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</si>
  <si>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</si>
  <si>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</si>
  <si>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</si>
  <si>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</si>
  <si>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</si>
  <si>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</si>
  <si>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</si>
  <si>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</si>
  <si>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</si>
  <si>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</si>
  <si>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</si>
  <si>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</si>
  <si>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</si>
  <si>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</si>
  <si>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</si>
  <si>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</si>
  <si>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</si>
  <si>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</si>
  <si>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</si>
  <si>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</si>
  <si>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</si>
  <si>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</si>
  <si>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</si>
  <si>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</si>
  <si>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</si>
  <si>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</si>
  <si>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</si>
  <si>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</si>
  <si>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</si>
  <si>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</si>
  <si>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</si>
  <si>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</si>
  <si>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</si>
  <si>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</si>
  <si>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</si>
  <si>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</si>
  <si>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</si>
  <si>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</si>
  <si>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</si>
  <si>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</si>
  <si>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</si>
  <si>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</si>
  <si>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</si>
  <si>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</si>
  <si>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</si>
  <si>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</si>
  <si>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</si>
  <si>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</si>
  <si>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</si>
  <si>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</si>
  <si>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</si>
  <si>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</si>
  <si>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</si>
  <si>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</si>
  <si>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</si>
  <si>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</si>
  <si>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</si>
  <si>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</si>
  <si>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</si>
  <si>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</si>
  <si>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</si>
  <si>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</si>
  <si>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</si>
  <si>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</si>
  <si>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</si>
  <si>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</si>
  <si>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</si>
  <si>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</si>
  <si>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</si>
  <si>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</si>
  <si>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</si>
  <si>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</si>
  <si>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</si>
  <si>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</si>
  <si>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</si>
  <si>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</si>
  <si>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</si>
  <si>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</si>
  <si>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</si>
  <si>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</si>
  <si>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</si>
  <si>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</si>
  <si>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</si>
  <si>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</si>
  <si>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</si>
  <si>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</si>
  <si>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</si>
  <si>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</si>
  <si>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</si>
  <si>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</si>
  <si>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</si>
  <si>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</si>
  <si>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</si>
  <si>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</si>
  <si>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</si>
  <si>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</si>
  <si>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</si>
  <si>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</si>
  <si>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</si>
  <si>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</si>
  <si>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</si>
  <si>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</si>
  <si>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</si>
  <si>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</si>
  <si>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</si>
  <si>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</si>
  <si>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</si>
  <si>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</si>
  <si>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</si>
  <si>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</si>
  <si>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</si>
  <si>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</si>
  <si>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</si>
  <si>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</si>
  <si>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</si>
  <si>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</si>
  <si>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</si>
  <si>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</si>
  <si>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</si>
  <si>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</si>
  <si>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</si>
  <si>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</si>
  <si>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</si>
  <si>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</si>
  <si>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</si>
  <si>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</si>
  <si>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</si>
  <si>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</si>
  <si>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</si>
  <si>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</si>
  <si>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</si>
  <si>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</si>
  <si>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</si>
  <si>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</si>
  <si>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</si>
  <si>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</si>
  <si>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</si>
  <si>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</si>
  <si>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</si>
  <si>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</si>
  <si>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</si>
  <si>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</si>
  <si>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</si>
  <si>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</si>
  <si>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</si>
  <si>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</si>
  <si>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</si>
  <si>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</si>
  <si>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</si>
  <si>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</si>
  <si>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</si>
  <si>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</si>
  <si>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</si>
  <si>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</si>
  <si>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</si>
  <si>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</si>
  <si>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</si>
  <si>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</si>
  <si>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</si>
  <si>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</si>
  <si>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</si>
  <si>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</si>
  <si>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</si>
  <si>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</si>
  <si>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</si>
  <si>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</si>
  <si>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</si>
  <si>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</si>
  <si>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</si>
  <si>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</si>
  <si>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</si>
  <si>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</si>
  <si>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</si>
  <si>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</si>
  <si>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</si>
  <si>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</si>
  <si>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</si>
  <si>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</si>
  <si>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</si>
  <si>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</si>
  <si>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</si>
  <si>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</si>
  <si>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</si>
  <si>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</si>
  <si>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</si>
  <si>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</si>
  <si>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</si>
  <si>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</si>
  <si>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</si>
  <si>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</si>
  <si>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</si>
  <si>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</si>
  <si>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</si>
  <si>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</si>
  <si>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</si>
  <si>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</si>
  <si>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</si>
  <si>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</si>
  <si>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</si>
  <si>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</si>
  <si>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</si>
  <si>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</si>
  <si>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</si>
  <si>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</si>
  <si>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</si>
  <si>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</si>
  <si>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</si>
  <si>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</si>
  <si>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</si>
  <si>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</si>
  <si>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</si>
  <si>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</si>
  <si>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</si>
  <si>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</si>
  <si>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</si>
  <si>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</si>
  <si>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</si>
  <si>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</si>
  <si>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</si>
  <si>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</si>
  <si>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</si>
  <si>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</si>
  <si>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</si>
  <si>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</si>
  <si>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</si>
  <si>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</si>
  <si>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</si>
  <si>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</si>
  <si>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</si>
  <si>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</si>
  <si>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</si>
  <si>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</si>
  <si>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</si>
  <si>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</si>
  <si>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</si>
  <si>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</si>
  <si>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</si>
  <si>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</si>
  <si>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</si>
  <si>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</si>
  <si>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</si>
  <si>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</si>
  <si>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</si>
  <si>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</si>
  <si>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</si>
  <si>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</si>
  <si>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</si>
  <si>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</si>
  <si>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</si>
  <si>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</si>
  <si>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</si>
  <si>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</si>
  <si>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</si>
  <si>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</si>
  <si>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</si>
  <si>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</si>
  <si>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</si>
  <si>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</si>
  <si>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</si>
  <si>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</si>
  <si>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</si>
  <si>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</si>
  <si>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</si>
  <si>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</si>
  <si>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</si>
  <si>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</si>
  <si>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</si>
  <si>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</si>
  <si>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</si>
  <si>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</si>
  <si>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</si>
  <si>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</si>
  <si>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</si>
  <si>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</si>
  <si>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</si>
  <si>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</si>
  <si>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</si>
  <si>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</si>
  <si>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</si>
  <si>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</si>
  <si>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</si>
  <si>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</si>
  <si>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</si>
  <si>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</si>
  <si>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</si>
  <si>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</si>
  <si>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</si>
  <si>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</si>
  <si>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</si>
  <si>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</si>
  <si>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</si>
  <si>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</si>
  <si>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</si>
  <si>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</si>
  <si>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</si>
  <si>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</si>
  <si>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</si>
  <si>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</si>
  <si>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</si>
  <si>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</si>
  <si>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</si>
  <si>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</si>
  <si>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</si>
  <si>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</si>
  <si>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</si>
  <si>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</si>
  <si>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</si>
  <si>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</si>
  <si>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</si>
  <si>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</si>
  <si>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</si>
  <si>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</si>
  <si>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</si>
  <si>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</si>
  <si>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</si>
  <si>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</si>
  <si>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</si>
  <si>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</si>
  <si>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</si>
  <si>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</si>
  <si>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</si>
  <si>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</si>
  <si>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</si>
  <si>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</si>
  <si>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</si>
  <si>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</si>
  <si>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</si>
  <si>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</si>
  <si>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</si>
  <si>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</si>
  <si>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</si>
  <si>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</si>
  <si>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</si>
  <si>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</si>
  <si>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</si>
  <si>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</si>
  <si>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</si>
  <si>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</si>
  <si>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</si>
  <si>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</si>
  <si>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</si>
  <si>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</si>
  <si>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</si>
  <si>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</si>
  <si>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</si>
  <si>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</si>
  <si>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</si>
  <si>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</si>
  <si>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</si>
  <si>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</si>
  <si>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</si>
  <si>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</si>
  <si>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</si>
  <si>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</si>
  <si>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</si>
  <si>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</si>
  <si>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</si>
  <si>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</si>
  <si>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</si>
  <si>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</si>
  <si>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</si>
  <si>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</si>
  <si>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</si>
  <si>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</si>
  <si>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</si>
  <si>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</si>
  <si>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</si>
  <si>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</si>
  <si>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</si>
  <si>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</si>
  <si>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</si>
  <si>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</si>
  <si>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</si>
  <si>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</si>
  <si>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</si>
  <si>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</si>
  <si>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</si>
  <si>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</si>
  <si>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</si>
  <si>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</si>
  <si>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</si>
  <si>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</si>
  <si>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</si>
  <si>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</si>
  <si>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</si>
  <si>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</si>
  <si>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</si>
  <si>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</si>
  <si>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</si>
  <si>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</si>
  <si>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</si>
  <si>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</si>
  <si>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</si>
  <si>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</si>
  <si>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</si>
  <si>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</si>
  <si>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</si>
  <si>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</si>
  <si>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</si>
  <si>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</si>
  <si>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</si>
  <si>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</si>
  <si>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</si>
  <si>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</si>
  <si>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</si>
  <si>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</si>
  <si>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</si>
  <si>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</si>
  <si>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</si>
  <si>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</si>
  <si>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</si>
  <si>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</si>
  <si>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</si>
  <si>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</si>
  <si>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</si>
  <si>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</si>
  <si>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</si>
  <si>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</si>
  <si>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</si>
  <si>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</si>
  <si>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</si>
  <si>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</si>
  <si>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</si>
  <si>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</si>
  <si>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</si>
  <si>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</si>
  <si>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</si>
  <si>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</si>
  <si>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</si>
  <si>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</si>
  <si>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</si>
  <si>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</si>
  <si>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</si>
  <si>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</si>
  <si>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</si>
  <si>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</si>
  <si>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</si>
  <si>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</si>
  <si>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</si>
  <si>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</si>
  <si>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</si>
  <si>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</si>
  <si>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</si>
  <si>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</si>
  <si>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</si>
  <si>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</si>
  <si>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</si>
  <si>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</si>
  <si>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</si>
  <si>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</si>
  <si>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</si>
  <si>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</si>
  <si>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</si>
  <si>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</si>
  <si>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</si>
  <si>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</si>
  <si>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</si>
  <si>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</si>
  <si>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</si>
  <si>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</si>
  <si>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</si>
  <si>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</si>
  <si>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</si>
  <si>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</si>
  <si>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</si>
  <si>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</si>
  <si>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</si>
  <si>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</si>
  <si>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</si>
  <si>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</si>
  <si>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</si>
  <si>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</si>
  <si>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</si>
  <si>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</si>
  <si>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</si>
  <si>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</si>
  <si>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</si>
  <si>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</si>
  <si>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</si>
  <si>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</si>
  <si>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</si>
  <si>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</si>
  <si>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</si>
  <si>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</si>
  <si>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</si>
  <si>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</si>
  <si>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</si>
  <si>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</si>
  <si>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</si>
  <si>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</si>
  <si>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</si>
  <si>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</si>
  <si>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</si>
  <si>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</si>
  <si>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</si>
  <si>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</si>
  <si>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</si>
  <si>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</si>
  <si>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</si>
  <si>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</si>
  <si>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</si>
  <si>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</si>
  <si>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</si>
  <si>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</si>
  <si>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</si>
  <si>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</si>
  <si>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</si>
  <si>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</si>
  <si>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</si>
  <si>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</si>
  <si>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</si>
  <si>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</si>
  <si>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</si>
  <si>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</si>
  <si>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</si>
  <si>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</si>
  <si>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</si>
  <si>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</si>
  <si>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</si>
  <si>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</si>
  <si>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</si>
  <si>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</si>
  <si>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</si>
  <si>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</si>
  <si>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</si>
  <si>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</si>
  <si>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</si>
  <si>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</si>
  <si>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</si>
  <si>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</si>
  <si>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</si>
  <si>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</si>
  <si>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</si>
  <si>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</si>
  <si>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</si>
  <si>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</si>
  <si>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</si>
  <si>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</si>
  <si>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</si>
  <si>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</si>
  <si>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</si>
  <si>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</si>
  <si>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</si>
  <si>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</si>
  <si>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</si>
  <si>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</si>
  <si>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</si>
  <si>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</si>
  <si>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</si>
  <si>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</si>
  <si>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</si>
  <si>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</si>
  <si>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</si>
  <si>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</si>
  <si>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</si>
  <si>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</si>
  <si>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</si>
  <si>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</si>
  <si>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</si>
  <si>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</si>
  <si>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</si>
  <si>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</si>
  <si>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</si>
  <si>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</si>
  <si>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</si>
  <si>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</si>
  <si>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</si>
  <si>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</si>
  <si>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</si>
  <si>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</si>
  <si>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</si>
  <si>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</si>
  <si>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</si>
  <si>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</si>
  <si>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</si>
  <si>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</si>
  <si>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</si>
  <si>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</si>
  <si>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</si>
  <si>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</si>
  <si>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</si>
  <si>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</si>
  <si>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</si>
  <si>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</si>
  <si>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</si>
  <si>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</si>
  <si>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</si>
  <si>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</si>
  <si>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</si>
  <si>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</si>
  <si>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</si>
  <si>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</si>
  <si>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</si>
  <si>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</si>
  <si>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</si>
  <si>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</si>
  <si>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</si>
  <si>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</si>
  <si>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</si>
  <si>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</si>
  <si>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</si>
  <si>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</si>
  <si>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</si>
  <si>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</si>
  <si>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</si>
  <si>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</si>
  <si>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</si>
  <si>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</si>
  <si>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</si>
  <si>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</si>
  <si>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</si>
  <si>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</si>
  <si>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</si>
  <si>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</si>
  <si>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</si>
  <si>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</si>
  <si>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</si>
  <si>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</si>
  <si>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</si>
  <si>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</si>
  <si>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</si>
  <si>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</si>
  <si>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</si>
  <si>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</si>
  <si>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</si>
  <si>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</si>
  <si>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</si>
  <si>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</si>
  <si>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</si>
  <si>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</si>
  <si>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</si>
  <si>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</si>
  <si>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</si>
  <si>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</si>
  <si>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</si>
  <si>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</si>
  <si>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</si>
  <si>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</si>
  <si>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</si>
  <si>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</si>
  <si>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</si>
  <si>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</si>
  <si>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</si>
  <si>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</si>
  <si>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</si>
  <si>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</si>
  <si>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</si>
  <si>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</si>
  <si>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</si>
  <si>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</si>
  <si>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</si>
  <si>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</si>
  <si>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</si>
  <si>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</si>
  <si>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</si>
  <si>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</si>
  <si>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</si>
  <si>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</si>
  <si>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</si>
  <si>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</si>
  <si>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</si>
  <si>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</si>
  <si>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</si>
  <si>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</si>
  <si>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</si>
  <si>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</si>
  <si>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</si>
  <si>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</si>
  <si>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</si>
  <si>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</si>
  <si>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</si>
  <si>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</si>
  <si>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</si>
  <si>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</si>
  <si>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</si>
  <si>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</si>
  <si>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</si>
  <si>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</si>
  <si>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</si>
  <si>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</si>
  <si>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</si>
  <si>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</si>
  <si>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</si>
  <si>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</si>
  <si>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</si>
  <si>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</si>
  <si>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</si>
  <si>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</si>
  <si>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</si>
  <si>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</si>
  <si>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</si>
  <si>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</si>
  <si>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</si>
  <si>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</si>
  <si>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</si>
  <si>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</si>
  <si>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</si>
  <si>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</si>
  <si>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</si>
  <si>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</si>
  <si>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</si>
  <si>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</si>
  <si>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</si>
  <si>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</si>
  <si>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</si>
  <si>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</si>
  <si>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</si>
  <si>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</si>
  <si>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</si>
  <si>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</si>
  <si>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</si>
  <si>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</si>
  <si>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</si>
  <si>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</si>
  <si>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</si>
  <si>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</si>
  <si>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</si>
  <si>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</si>
  <si>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</si>
  <si>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</si>
  <si>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</si>
  <si>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</si>
  <si>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</si>
  <si>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</si>
  <si>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</si>
  <si>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</si>
  <si>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</si>
  <si>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</si>
  <si>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</si>
  <si>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</si>
  <si>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</si>
  <si>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</si>
  <si>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</si>
  <si>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</si>
  <si>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</si>
  <si>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</si>
  <si>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</si>
  <si>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</si>
  <si>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</si>
  <si>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</si>
  <si>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</si>
  <si>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</si>
  <si>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</si>
  <si>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</si>
  <si>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</si>
  <si>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</si>
  <si>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</si>
  <si>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</si>
  <si>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</si>
  <si>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</si>
  <si>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</si>
  <si>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</si>
  <si>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</si>
  <si>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</si>
  <si>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</si>
  <si>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</si>
  <si>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</si>
  <si>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</si>
  <si>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</si>
  <si>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</si>
  <si>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</si>
  <si>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</si>
  <si>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</si>
  <si>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</si>
  <si>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</si>
  <si>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</si>
  <si>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</si>
  <si>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</si>
  <si>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</si>
  <si>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</si>
  <si>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</si>
  <si>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</si>
  <si>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</si>
  <si>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</si>
  <si>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</si>
  <si>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</si>
  <si>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</si>
  <si>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</si>
  <si>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</si>
  <si>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</si>
  <si>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</si>
  <si>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</si>
  <si>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</si>
  <si>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</si>
  <si>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</si>
  <si>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</si>
  <si>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</si>
  <si>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</si>
  <si>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</si>
  <si>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</si>
  <si>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</si>
  <si>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</si>
  <si>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</si>
  <si>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</si>
  <si>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</si>
  <si>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</si>
  <si>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</si>
  <si>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</si>
  <si>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</si>
  <si>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</si>
  <si>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</si>
  <si>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</si>
  <si>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</si>
  <si>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</si>
  <si>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</si>
  <si>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</si>
  <si>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</si>
  <si>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</si>
  <si>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</si>
  <si>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</si>
  <si>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</si>
  <si>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</si>
  <si>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</si>
  <si>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</si>
  <si>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</si>
  <si>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</si>
  <si>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</si>
  <si>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</si>
  <si>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</si>
  <si>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</si>
  <si>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</si>
  <si>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</si>
  <si>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</si>
  <si>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</si>
  <si>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</si>
  <si>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</si>
  <si>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</si>
  <si>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</si>
  <si>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</si>
  <si>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</si>
  <si>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</si>
  <si>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</si>
  <si>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</si>
  <si>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</si>
  <si>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</si>
  <si>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</si>
  <si>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</si>
  <si>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</si>
  <si>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</si>
  <si>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</si>
  <si>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</si>
  <si>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</si>
  <si>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</si>
  <si>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</si>
  <si>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</si>
  <si>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</si>
  <si>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</si>
  <si>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</si>
  <si>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</si>
  <si>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</si>
  <si>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</si>
  <si>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</si>
  <si>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</si>
  <si>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</si>
  <si>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</si>
  <si>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</si>
  <si>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</si>
  <si>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</si>
  <si>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</si>
  <si>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</si>
  <si>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</si>
  <si>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</si>
  <si>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</si>
  <si>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</si>
  <si>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</si>
  <si>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</si>
  <si>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</si>
  <si>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</si>
  <si>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</si>
  <si>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</si>
  <si>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</si>
  <si>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</si>
  <si>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</si>
  <si>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</si>
  <si>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</si>
  <si>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</si>
  <si>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</si>
  <si>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</si>
  <si>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</si>
  <si>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</si>
  <si>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</si>
  <si>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</si>
  <si>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</si>
  <si>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</si>
  <si>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</si>
  <si>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</si>
  <si>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</si>
  <si>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</si>
  <si>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</si>
  <si>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</si>
  <si>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</si>
  <si>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</si>
  <si>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</si>
  <si>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</si>
  <si>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</si>
  <si>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</si>
  <si>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</si>
  <si>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</si>
  <si>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</si>
  <si>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</si>
  <si>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</si>
  <si>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</si>
  <si>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</si>
  <si>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</si>
  <si>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</si>
  <si>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</si>
  <si>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</si>
  <si>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</si>
  <si>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</si>
  <si>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</si>
  <si>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</si>
  <si>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</si>
  <si>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</si>
  <si>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</si>
  <si>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</si>
  <si>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</si>
  <si>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</si>
  <si>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</si>
  <si>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</si>
  <si>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</si>
  <si>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</si>
  <si>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</si>
  <si>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</si>
  <si>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</si>
  <si>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</si>
  <si>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</si>
  <si>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</si>
  <si>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</si>
  <si>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</si>
  <si>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</si>
  <si>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</si>
  <si>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</si>
  <si>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</si>
  <si>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</si>
  <si>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</si>
  <si>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</si>
  <si>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</si>
  <si>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</si>
  <si>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</si>
  <si>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</si>
  <si>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</si>
  <si>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</si>
  <si>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</si>
  <si>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</si>
  <si>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</si>
  <si>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</si>
  <si>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</si>
  <si>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</si>
  <si>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</si>
  <si>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</si>
  <si>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</si>
  <si>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</si>
  <si>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</si>
  <si>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</si>
  <si>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</si>
  <si>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</si>
  <si>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</si>
  <si>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</si>
  <si>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</si>
  <si>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</si>
  <si>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</si>
  <si>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</si>
  <si>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</si>
  <si>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</si>
  <si>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</si>
  <si>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</si>
  <si>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</si>
  <si>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</si>
  <si>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</si>
  <si>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</si>
  <si>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</si>
  <si>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</si>
  <si>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</si>
  <si>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</si>
  <si>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</si>
  <si>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</si>
  <si>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</si>
  <si>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</si>
  <si>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</si>
  <si>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</si>
  <si>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</si>
  <si>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</si>
  <si>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</si>
  <si>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</si>
  <si>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</si>
  <si>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</si>
  <si>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</si>
  <si>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</si>
  <si>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</si>
  <si>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</si>
  <si>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</si>
  <si>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</si>
  <si>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</si>
  <si>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</si>
  <si>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</si>
  <si>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</si>
  <si>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</si>
  <si>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</si>
  <si>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</si>
  <si>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</si>
  <si>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</si>
  <si>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</si>
  <si>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</si>
  <si>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</si>
  <si>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</si>
  <si>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</si>
  <si>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</si>
  <si>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</si>
  <si>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</si>
  <si>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</si>
  <si>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</si>
  <si>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</si>
  <si>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</si>
  <si>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</si>
  <si>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</si>
  <si>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</si>
  <si>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</si>
  <si>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</si>
  <si>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</si>
  <si>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</si>
  <si>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</si>
  <si>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</si>
  <si>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</si>
  <si>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</si>
  <si>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</si>
  <si>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</si>
  <si>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</si>
  <si>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</si>
  <si>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</si>
  <si>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</si>
  <si>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</si>
  <si>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</si>
  <si>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</si>
  <si>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</si>
  <si>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</si>
  <si>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</si>
  <si>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</si>
  <si>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</si>
  <si>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</si>
  <si>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</si>
  <si>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</si>
  <si>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</si>
  <si>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</si>
  <si>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</si>
  <si>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</si>
  <si>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</si>
  <si>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</si>
  <si>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</si>
  <si>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</si>
  <si>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</si>
  <si>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</si>
  <si>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</si>
  <si>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</si>
  <si>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</si>
  <si>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</si>
  <si>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</si>
  <si>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</si>
  <si>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</si>
  <si>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</si>
  <si>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</si>
  <si>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</si>
  <si>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</si>
  <si>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</si>
  <si>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</si>
  <si>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</si>
  <si>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</si>
  <si>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</si>
  <si>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</si>
  <si>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</si>
  <si>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</si>
  <si>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</si>
  <si>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</si>
  <si>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</si>
  <si>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</si>
  <si>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</si>
  <si>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</si>
  <si>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</si>
  <si>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</si>
  <si>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</si>
  <si>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</si>
  <si>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</si>
  <si>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</si>
  <si>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</si>
  <si>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</si>
  <si>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</si>
  <si>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</si>
  <si>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</si>
  <si>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</si>
  <si>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</si>
  <si>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</si>
  <si>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</si>
  <si>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</si>
  <si>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</si>
  <si>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</si>
  <si>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</si>
  <si>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</si>
  <si>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</si>
  <si>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</si>
  <si>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</si>
  <si>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</si>
  <si>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</si>
  <si>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</si>
  <si>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</si>
  <si>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</si>
  <si>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</si>
  <si>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</si>
  <si>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</si>
  <si>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</si>
  <si>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</si>
  <si>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</si>
  <si>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</si>
  <si>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</si>
  <si>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</si>
  <si>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</si>
  <si>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</si>
  <si>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</si>
  <si>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</si>
  <si>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</si>
  <si>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</si>
  <si>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</si>
  <si>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</si>
  <si>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</si>
  <si>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</si>
  <si>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</si>
  <si>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</si>
  <si>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</si>
  <si>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</si>
  <si>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</si>
  <si>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</si>
  <si>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</si>
  <si>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</si>
  <si>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</si>
  <si>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</si>
  <si>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</si>
  <si>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</si>
  <si>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</si>
  <si>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</si>
  <si>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</si>
  <si>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</si>
  <si>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</si>
  <si>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</si>
  <si>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</si>
  <si>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</si>
  <si>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</si>
  <si>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</si>
  <si>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</si>
  <si>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</si>
  <si>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</si>
  <si>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</si>
  <si>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</si>
  <si>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</si>
  <si>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</si>
  <si>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</si>
  <si>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</si>
  <si>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</si>
  <si>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</si>
  <si>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</si>
  <si>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</si>
  <si>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</si>
  <si>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</si>
  <si>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</si>
  <si>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</si>
  <si>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</si>
  <si>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</si>
  <si>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</si>
  <si>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</si>
  <si>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</si>
  <si>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</si>
  <si>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</si>
  <si>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</si>
  <si>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</si>
  <si>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</si>
  <si>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</si>
  <si>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</si>
  <si>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</si>
  <si>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</si>
  <si>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</si>
  <si>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</si>
  <si>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</si>
  <si>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</si>
  <si>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</si>
  <si>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</si>
  <si>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</si>
  <si>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</si>
  <si>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</si>
  <si>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</si>
  <si>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</si>
  <si>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</si>
  <si>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</si>
  <si>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</si>
  <si>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</si>
  <si>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</si>
  <si>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</si>
  <si>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</si>
  <si>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</si>
  <si>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</si>
  <si>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</si>
  <si>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</si>
  <si>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</si>
  <si>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</si>
  <si>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</si>
  <si>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</si>
  <si>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</si>
  <si>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</si>
  <si>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</si>
  <si>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</si>
  <si>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</si>
  <si>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</si>
  <si>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</si>
  <si>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</si>
  <si>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</si>
  <si>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</si>
  <si>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</si>
  <si>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</si>
  <si>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</si>
  <si>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</si>
  <si>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</si>
  <si>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</si>
  <si>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</si>
  <si>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</si>
  <si>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</si>
  <si>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</si>
  <si>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</si>
  <si>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</si>
  <si>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</si>
  <si>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</si>
  <si>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</si>
  <si>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</si>
  <si>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</si>
  <si>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</si>
  <si>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</si>
  <si>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</si>
  <si>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</si>
  <si>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</si>
  <si>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</si>
  <si>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</si>
  <si>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</si>
  <si>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</si>
  <si>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</si>
  <si>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</si>
  <si>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</si>
  <si>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</si>
  <si>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</si>
  <si>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</si>
  <si>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</si>
  <si>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</si>
  <si>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</si>
  <si>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</si>
  <si>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</si>
  <si>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</si>
  <si>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</si>
  <si>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</si>
  <si>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</si>
  <si>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</si>
  <si>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</si>
  <si>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</si>
  <si>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</si>
  <si>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</si>
  <si>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</si>
  <si>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</si>
  <si>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</si>
  <si>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</si>
  <si>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</si>
  <si>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</si>
  <si>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</si>
  <si>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</si>
  <si>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</si>
  <si>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</si>
  <si>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</si>
  <si>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</si>
  <si>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</si>
  <si>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</si>
  <si>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</si>
  <si>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</si>
  <si>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</si>
  <si>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</si>
  <si>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</si>
  <si>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</si>
  <si>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</si>
  <si>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</si>
  <si>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</si>
  <si>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</si>
  <si>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</si>
  <si>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</si>
  <si>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</si>
  <si>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</si>
  <si>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</si>
  <si>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</si>
  <si>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</si>
  <si>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</si>
  <si>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</si>
  <si>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</si>
  <si>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</si>
  <si>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</si>
  <si>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</si>
  <si>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</si>
  <si>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</si>
  <si>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</si>
  <si>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</si>
  <si>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</si>
  <si>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</si>
  <si>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</si>
  <si>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</si>
  <si>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</si>
  <si>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</si>
  <si>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</si>
  <si>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</si>
  <si>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</si>
  <si>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</si>
  <si>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</si>
  <si>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</si>
  <si>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</si>
  <si>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</si>
  <si>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</si>
  <si>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</si>
  <si>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</si>
  <si>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</si>
  <si>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</si>
  <si>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</si>
  <si>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</si>
  <si>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</si>
  <si>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</si>
  <si>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</si>
  <si>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</si>
  <si>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</si>
  <si>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</si>
  <si>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</si>
  <si>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</si>
  <si>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</si>
  <si>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</si>
  <si>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</si>
  <si>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</si>
  <si>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</si>
  <si>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</si>
  <si>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</si>
  <si>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</si>
  <si>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</si>
  <si>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</si>
  <si>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</si>
  <si>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</si>
  <si>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</si>
  <si>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</si>
  <si>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</si>
  <si>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</si>
  <si>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</si>
  <si>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</si>
  <si>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</si>
  <si>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</si>
  <si>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</si>
  <si>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</si>
  <si>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</si>
  <si>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</si>
  <si>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</si>
  <si>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</si>
  <si>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</si>
  <si>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</si>
  <si>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</si>
  <si>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</si>
  <si>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</si>
  <si>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</si>
  <si>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</si>
  <si>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</si>
  <si>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</si>
  <si>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</si>
  <si>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</si>
  <si>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</si>
  <si>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</si>
  <si>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</si>
  <si>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</si>
  <si>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</si>
  <si>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</si>
  <si>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</si>
  <si>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</si>
  <si>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</si>
  <si>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</si>
  <si>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</si>
  <si>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</si>
  <si>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</si>
  <si>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</si>
  <si>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</si>
  <si>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</si>
  <si>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</si>
  <si>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</si>
  <si>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</si>
  <si>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</si>
  <si>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</si>
  <si>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</si>
  <si>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</si>
  <si>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</si>
  <si>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</si>
  <si>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</si>
  <si>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</si>
  <si>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</si>
  <si>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</si>
  <si>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</si>
  <si>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</si>
  <si>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</si>
  <si>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</si>
  <si>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</si>
  <si>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</si>
  <si>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</si>
  <si>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</si>
  <si>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</si>
  <si>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</si>
  <si>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</si>
  <si>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</si>
  <si>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</si>
  <si>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</si>
  <si>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</si>
  <si>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</si>
  <si>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</si>
  <si>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</si>
  <si>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</si>
  <si>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</si>
  <si>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</si>
  <si>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</si>
  <si>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</si>
  <si>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</si>
  <si>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</si>
  <si>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</si>
  <si>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</si>
  <si>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</si>
  <si>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</si>
  <si>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</si>
  <si>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</si>
  <si>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</si>
  <si>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</si>
  <si>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</si>
  <si>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</si>
  <si>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</si>
  <si>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</si>
  <si>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</si>
  <si>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</si>
  <si>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</si>
  <si>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</si>
  <si>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</si>
  <si>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</si>
  <si>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</si>
  <si>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</si>
  <si>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</si>
  <si>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</si>
  <si>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</si>
  <si>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</si>
  <si>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</si>
  <si>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</si>
  <si>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</si>
  <si>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</si>
  <si>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</si>
  <si>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</si>
  <si>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</si>
  <si>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</si>
  <si>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</si>
  <si>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</si>
  <si>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</si>
  <si>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</si>
  <si>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</si>
  <si>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</si>
  <si>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</si>
  <si>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</si>
  <si>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</si>
  <si>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</si>
  <si>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</si>
  <si>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</si>
  <si>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</si>
  <si>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</si>
  <si>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</si>
  <si>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</si>
  <si>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</si>
  <si>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</si>
  <si>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</si>
  <si>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</si>
  <si>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</si>
  <si>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</si>
  <si>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</si>
  <si>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</si>
  <si>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</si>
  <si>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</si>
  <si>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</si>
  <si>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</si>
  <si>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</si>
  <si>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</si>
  <si>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</si>
  <si>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</si>
  <si>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</si>
  <si>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</si>
  <si>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</si>
  <si>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</si>
  <si>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</si>
  <si>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</si>
  <si>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</si>
  <si>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</si>
  <si>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</si>
  <si>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</si>
  <si>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</si>
  <si>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</si>
  <si>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</si>
  <si>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</si>
  <si>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</si>
  <si>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</si>
  <si>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</si>
  <si>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</si>
  <si>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</si>
  <si>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</si>
  <si>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</si>
  <si>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</si>
  <si>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</si>
  <si>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</si>
  <si>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</si>
  <si>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</si>
  <si>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</si>
  <si>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</si>
  <si>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</si>
  <si>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</si>
  <si>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</si>
  <si>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</si>
  <si>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</si>
  <si>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</si>
  <si>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</si>
  <si>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</si>
  <si>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</si>
  <si>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</si>
  <si>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</si>
  <si>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</si>
  <si>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</si>
  <si>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</si>
  <si>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</si>
  <si>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</si>
  <si>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</si>
  <si>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</si>
  <si>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</si>
  <si>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</si>
  <si>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</si>
  <si>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</si>
  <si>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</si>
  <si>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</si>
  <si>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</si>
  <si>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</si>
  <si>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</si>
  <si>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</si>
  <si>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</si>
  <si>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</si>
  <si>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</si>
  <si>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</si>
  <si>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</si>
  <si>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</si>
  <si>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</si>
  <si>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</si>
  <si>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</si>
  <si>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</si>
  <si>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</si>
  <si>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</si>
  <si>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</si>
  <si>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</si>
  <si>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</si>
  <si>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</si>
  <si>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</si>
  <si>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</si>
  <si>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</si>
  <si>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</si>
  <si>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</si>
  <si>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</si>
  <si>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</si>
  <si>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</si>
  <si>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</si>
  <si>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</si>
  <si>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</si>
  <si>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</si>
  <si>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</si>
  <si>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</si>
  <si>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</si>
  <si>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</si>
  <si>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</si>
  <si>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</si>
  <si>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</si>
  <si>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</si>
  <si>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</si>
  <si>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</si>
  <si>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</si>
  <si>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</si>
  <si>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</si>
  <si>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</si>
  <si>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</si>
  <si>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</si>
  <si>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</si>
  <si>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</si>
  <si>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</si>
  <si>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</si>
  <si>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</si>
  <si>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</si>
  <si>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</si>
  <si>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</si>
  <si>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</si>
  <si>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</si>
  <si>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</si>
  <si>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</si>
  <si>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</si>
  <si>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</si>
  <si>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</si>
  <si>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</si>
  <si>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</si>
  <si>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</si>
  <si>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</si>
  <si>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</si>
  <si>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</si>
  <si>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</si>
  <si>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</si>
  <si>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</si>
  <si>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</si>
  <si>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</si>
  <si>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</si>
  <si>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</si>
  <si>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</si>
  <si>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</si>
  <si>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</si>
  <si>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</si>
  <si>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</si>
  <si>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</si>
  <si>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</si>
  <si>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</si>
  <si>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</si>
  <si>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</si>
  <si>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</si>
  <si>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</si>
  <si>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</si>
  <si>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</si>
  <si>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</si>
  <si>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</si>
  <si>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</si>
  <si>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</si>
  <si>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</si>
  <si>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</si>
  <si>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</si>
  <si>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</si>
  <si>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</si>
  <si>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</si>
  <si>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</si>
  <si>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</si>
  <si>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</si>
  <si>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</si>
  <si>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</si>
  <si>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</si>
  <si>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</si>
  <si>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</si>
  <si>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</si>
  <si>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</si>
  <si>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</si>
  <si>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</si>
  <si>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</si>
  <si>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</si>
  <si>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</si>
  <si>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</si>
  <si>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</si>
  <si>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</si>
  <si>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</si>
  <si>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</si>
  <si>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</si>
  <si>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</si>
  <si>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</si>
  <si>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</si>
  <si>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</si>
  <si>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</si>
  <si>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</si>
  <si>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</si>
  <si>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</si>
  <si>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</si>
  <si>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</si>
  <si>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</si>
  <si>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</si>
  <si>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</si>
  <si>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</si>
  <si>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</si>
  <si>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</si>
  <si>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</si>
  <si>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</si>
  <si>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</si>
  <si>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</si>
  <si>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</si>
  <si>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</si>
  <si>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</si>
  <si>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</si>
  <si>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</si>
  <si>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</si>
  <si>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</si>
  <si>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</si>
  <si>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</si>
  <si>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</si>
  <si>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</si>
  <si>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</si>
  <si>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</si>
  <si>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</si>
  <si>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</si>
  <si>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</si>
  <si>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</si>
  <si>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</si>
  <si>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</si>
  <si>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</si>
  <si>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</si>
  <si>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</si>
  <si>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</si>
  <si>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</si>
  <si>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</si>
  <si>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</si>
  <si>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</si>
  <si>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</si>
  <si>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</si>
  <si>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</si>
  <si>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</si>
  <si>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</si>
  <si>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</si>
  <si>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</si>
  <si>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</si>
  <si>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</si>
  <si>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</si>
  <si>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</si>
  <si>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</si>
  <si>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</si>
  <si>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</si>
  <si>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</si>
  <si>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</si>
  <si>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</si>
  <si>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</si>
  <si>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</si>
  <si>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</si>
  <si>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</si>
  <si>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</si>
  <si>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</si>
  <si>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</si>
  <si>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</si>
  <si>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</si>
  <si>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</si>
  <si>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</si>
  <si>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</si>
  <si>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</si>
  <si>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</si>
  <si>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</si>
  <si>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</si>
  <si>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</si>
  <si>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</si>
  <si>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</si>
  <si>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</si>
  <si>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</si>
  <si>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</si>
  <si>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</si>
  <si>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</si>
  <si>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</si>
  <si>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</si>
  <si>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</si>
  <si>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</si>
  <si>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</si>
  <si>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</si>
  <si>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</si>
  <si>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</si>
  <si>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</si>
  <si>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</si>
  <si>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</si>
  <si>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</si>
  <si>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</si>
  <si>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</si>
  <si>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</si>
  <si>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</si>
  <si>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</si>
  <si>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</si>
  <si>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</si>
  <si>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</si>
  <si>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</si>
  <si>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</si>
  <si>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</si>
  <si>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</si>
  <si>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</si>
  <si>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</si>
  <si>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</si>
  <si>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</si>
  <si>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</si>
  <si>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</si>
  <si>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</si>
  <si>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</si>
  <si>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</si>
  <si>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</si>
  <si>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</si>
  <si>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</si>
  <si>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</si>
  <si>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</si>
  <si>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</si>
  <si>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</si>
  <si>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</si>
  <si>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</si>
  <si>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</si>
  <si>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</si>
  <si>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</si>
  <si>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</si>
  <si>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</si>
  <si>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</si>
  <si>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</si>
  <si>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</si>
  <si>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</si>
  <si>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</si>
  <si>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</si>
  <si>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</si>
  <si>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</si>
  <si>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</si>
  <si>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</si>
  <si>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</si>
  <si>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</si>
  <si>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</si>
  <si>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</si>
  <si>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</si>
  <si>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</si>
  <si>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</si>
  <si>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</si>
  <si>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</si>
  <si>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</si>
  <si>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</si>
  <si>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</si>
  <si>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</si>
  <si>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</si>
  <si>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</si>
  <si>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</si>
  <si>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</si>
  <si>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</si>
  <si>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</si>
  <si>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</si>
  <si>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</si>
  <si>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</si>
  <si>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</si>
  <si>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</si>
  <si>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</si>
  <si>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</si>
  <si>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</si>
  <si>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</si>
  <si>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</si>
  <si>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</si>
  <si>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</si>
  <si>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</si>
  <si>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</si>
  <si>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</si>
  <si>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</si>
  <si>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</si>
  <si>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</si>
  <si>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</si>
  <si>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</si>
  <si>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</si>
  <si>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</si>
  <si>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</si>
  <si>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</si>
  <si>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</si>
  <si>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</si>
  <si>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</si>
  <si>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</si>
  <si>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</si>
  <si>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</si>
  <si>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</si>
  <si>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</si>
  <si>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</si>
  <si>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</si>
  <si>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</si>
  <si>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</si>
  <si>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</si>
  <si>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</si>
  <si>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</si>
  <si>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</si>
  <si>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</si>
  <si>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</si>
  <si>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</si>
  <si>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</si>
  <si>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</si>
  <si>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</si>
  <si>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</si>
  <si>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</si>
  <si>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</si>
  <si>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</si>
  <si>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</si>
  <si>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</si>
  <si>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</si>
  <si>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</si>
  <si>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</si>
  <si>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</si>
  <si>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</si>
  <si>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</si>
  <si>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</si>
  <si>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</si>
  <si>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</si>
  <si>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</si>
  <si>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</si>
  <si>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</si>
  <si>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</si>
  <si>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</si>
  <si>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</si>
  <si>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</si>
  <si>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</si>
  <si>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</si>
  <si>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</si>
  <si>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</si>
  <si>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</si>
  <si>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</si>
  <si>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</si>
  <si>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</si>
  <si>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</si>
  <si>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</si>
  <si>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</si>
  <si>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</si>
  <si>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</si>
  <si>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</si>
  <si>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</si>
  <si>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</si>
  <si>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</si>
  <si>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</si>
  <si>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</si>
  <si>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</si>
  <si>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</si>
  <si>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</si>
  <si>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</si>
  <si>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</si>
  <si>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</si>
  <si>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</si>
  <si>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</si>
  <si>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</si>
  <si>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</si>
  <si>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</si>
  <si>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</si>
  <si>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</si>
  <si>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</si>
  <si>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</si>
  <si>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</si>
  <si>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</si>
  <si>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</si>
  <si>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</si>
  <si>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</si>
  <si>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</si>
  <si>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</si>
  <si>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</si>
  <si>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</si>
  <si>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</si>
  <si>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</si>
  <si>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</si>
  <si>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</si>
  <si>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</si>
  <si>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</si>
  <si>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</si>
  <si>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</si>
  <si>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</si>
  <si>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</si>
  <si>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</si>
  <si>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</si>
  <si>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</si>
  <si>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</si>
  <si>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</si>
  <si>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</si>
  <si>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</si>
  <si>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</si>
  <si>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</si>
  <si>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</si>
  <si>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</si>
  <si>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</si>
  <si>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</si>
  <si>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</si>
  <si>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</si>
  <si>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</si>
  <si>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</si>
  <si>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</si>
  <si>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</si>
  <si>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</si>
  <si>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</si>
  <si>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</si>
  <si>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</si>
  <si>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</si>
  <si>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</si>
  <si>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</si>
  <si>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</si>
  <si>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</si>
  <si>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</si>
  <si>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</si>
  <si>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</si>
  <si>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</si>
  <si>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</si>
  <si>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</si>
  <si>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</si>
  <si>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</si>
  <si>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</si>
  <si>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</si>
  <si>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</si>
  <si>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</si>
  <si>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</si>
  <si>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</si>
  <si>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</si>
  <si>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</si>
  <si>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</si>
  <si>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</si>
  <si>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</si>
  <si>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</si>
  <si>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</si>
  <si>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</si>
  <si>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</si>
  <si>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</si>
  <si>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</si>
  <si>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</si>
  <si>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</si>
  <si>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</si>
  <si>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</si>
  <si>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</si>
  <si>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</si>
  <si>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</si>
  <si>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</si>
  <si>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</si>
  <si>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</si>
  <si>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</si>
  <si>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</si>
  <si>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</si>
  <si>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</si>
  <si>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</si>
  <si>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</si>
  <si>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</si>
  <si>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</si>
  <si>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</si>
  <si>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</si>
  <si>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</si>
  <si>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</si>
  <si>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</si>
  <si>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</si>
  <si>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</si>
  <si>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</si>
  <si>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</si>
  <si>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</si>
  <si>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</si>
  <si>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</si>
  <si>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</si>
  <si>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</si>
  <si>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</si>
  <si>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</si>
  <si>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</si>
  <si>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</si>
  <si>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</si>
  <si>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</si>
  <si>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</si>
  <si>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</si>
  <si>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</si>
  <si>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</si>
  <si>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</si>
  <si>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</si>
  <si>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</si>
  <si>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</si>
  <si>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</si>
  <si>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</si>
  <si>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</si>
  <si>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</si>
  <si>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</si>
  <si>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</si>
  <si>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</si>
  <si>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</si>
  <si>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</si>
  <si>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</si>
  <si>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</si>
  <si>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</si>
  <si>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</si>
  <si>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</si>
  <si>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</si>
  <si>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</si>
  <si>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</si>
  <si>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</si>
  <si>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</si>
  <si>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</si>
  <si>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</si>
  <si>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</si>
  <si>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</si>
  <si>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</si>
  <si>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</si>
  <si>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</si>
  <si>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</si>
  <si>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</si>
  <si>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</si>
  <si>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</si>
  <si>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</si>
  <si>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</si>
  <si>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</si>
  <si>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</si>
  <si>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</si>
  <si>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</si>
  <si>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</si>
  <si>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</si>
  <si>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</si>
  <si>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</si>
  <si>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</si>
  <si>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</si>
  <si>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</si>
  <si>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</si>
  <si>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</si>
  <si>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</si>
  <si>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</si>
  <si>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</si>
  <si>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</si>
  <si>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</si>
  <si>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</si>
  <si>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</si>
  <si>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</si>
  <si>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</si>
  <si>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</si>
  <si>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</si>
  <si>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</si>
  <si>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</si>
  <si>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</si>
  <si>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</si>
  <si>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</si>
  <si>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</si>
  <si>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</si>
  <si>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</si>
  <si>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</si>
  <si>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</si>
  <si>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</si>
  <si>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</si>
  <si>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</si>
  <si>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</si>
  <si>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</si>
  <si>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</si>
  <si>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</si>
  <si>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</si>
  <si>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</si>
  <si>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</si>
  <si>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</si>
  <si>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</si>
  <si>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</si>
  <si>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</si>
  <si>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</si>
  <si>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</si>
  <si>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</si>
  <si>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</si>
  <si>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</si>
  <si>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</si>
  <si>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</si>
  <si>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</si>
  <si>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</si>
  <si>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</si>
  <si>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</si>
  <si>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</si>
  <si>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</si>
  <si>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</si>
  <si>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</si>
  <si>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</si>
  <si>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</si>
  <si>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</si>
  <si>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</si>
  <si>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</si>
  <si>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</si>
  <si>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</si>
  <si>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</si>
  <si>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</si>
  <si>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</si>
  <si>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</si>
  <si>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</si>
  <si>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</si>
  <si>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</si>
  <si>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</si>
  <si>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</si>
  <si>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</si>
  <si>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</si>
  <si>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</si>
  <si>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</si>
  <si>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</si>
  <si>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</si>
  <si>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</si>
  <si>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</si>
  <si>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</si>
  <si>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</si>
  <si>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</si>
  <si>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</si>
  <si>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</si>
  <si>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</si>
  <si>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</si>
  <si>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</si>
  <si>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</si>
  <si>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</si>
  <si>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</si>
  <si>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</si>
  <si>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</si>
  <si>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</si>
  <si>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</si>
  <si>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</si>
  <si>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</si>
  <si>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</si>
  <si>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</si>
  <si>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</si>
  <si>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</si>
  <si>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</si>
  <si>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</si>
  <si>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</si>
  <si>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</si>
  <si>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</si>
  <si>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</si>
  <si>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</si>
  <si>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</si>
  <si>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</si>
  <si>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</si>
  <si>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</si>
  <si>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</si>
  <si>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</si>
  <si>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</si>
  <si>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</si>
  <si>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</si>
  <si>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</si>
  <si>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</si>
  <si>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</si>
  <si>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</si>
  <si>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</si>
  <si>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</si>
  <si>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</si>
  <si>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</si>
  <si>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</si>
  <si>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</si>
  <si>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</si>
  <si>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</si>
  <si>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</si>
  <si>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</si>
  <si>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</si>
  <si>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</si>
  <si>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</si>
  <si>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</si>
  <si>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</si>
  <si>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</si>
  <si>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</si>
  <si>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</si>
  <si>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</si>
  <si>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</si>
  <si>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</si>
  <si>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</si>
  <si>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</si>
  <si>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</si>
  <si>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</si>
  <si>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</si>
  <si>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</si>
  <si>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</si>
  <si>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</si>
  <si>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</si>
  <si>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</si>
  <si>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</si>
  <si>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</si>
  <si>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</si>
  <si>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</si>
  <si>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</si>
  <si>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</si>
  <si>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</si>
  <si>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</si>
  <si>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</si>
  <si>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</si>
  <si>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</si>
  <si>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</si>
  <si>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</si>
  <si>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</si>
  <si>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</si>
  <si>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</si>
  <si>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</si>
  <si>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</si>
  <si>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</si>
  <si>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</si>
  <si>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</si>
  <si>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</si>
  <si>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</si>
  <si>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</si>
  <si>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</si>
  <si>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</si>
  <si>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</si>
  <si>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</si>
  <si>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</si>
  <si>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</si>
  <si>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</si>
  <si>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</si>
  <si>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</si>
  <si>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</si>
  <si>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</si>
  <si>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</si>
  <si>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</si>
  <si>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</si>
  <si>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</si>
  <si>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</si>
  <si>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</si>
  <si>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</si>
  <si>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</si>
  <si>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</si>
  <si>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</si>
  <si>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</si>
  <si>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</si>
  <si>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</si>
  <si>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</si>
  <si>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</si>
  <si>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</si>
  <si>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</si>
  <si>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</si>
  <si>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</si>
  <si>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</si>
  <si>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</si>
  <si>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</si>
  <si>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</si>
  <si>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</si>
  <si>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</si>
  <si>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</si>
  <si>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</si>
  <si>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</si>
  <si>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</si>
  <si>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</si>
  <si>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</si>
  <si>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</si>
  <si>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</si>
  <si>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</si>
  <si>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</si>
  <si>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</si>
  <si>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</si>
  <si>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</si>
  <si>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</si>
  <si>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</si>
  <si>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</si>
  <si>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</si>
  <si>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</si>
  <si>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</si>
  <si>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</si>
  <si>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</si>
  <si>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</si>
  <si>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</si>
  <si>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</si>
  <si>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</si>
  <si>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</si>
  <si>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</si>
  <si>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</si>
  <si>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</si>
  <si>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</si>
  <si>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</si>
  <si>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</si>
  <si>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</si>
  <si>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</si>
  <si>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</si>
  <si>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</si>
  <si>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</si>
  <si>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</si>
  <si>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</si>
  <si>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</si>
  <si>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</si>
  <si>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</si>
  <si>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</si>
  <si>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</si>
  <si>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</si>
  <si>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</si>
  <si>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</si>
  <si>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</si>
  <si>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</si>
  <si>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</si>
  <si>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</si>
  <si>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</si>
  <si>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</si>
  <si>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</si>
  <si>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</si>
  <si>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</si>
  <si>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</si>
  <si>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</si>
  <si>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</si>
  <si>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</si>
  <si>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</si>
  <si>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</si>
  <si>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</si>
  <si>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</si>
  <si>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</si>
  <si>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</si>
  <si>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</si>
  <si>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</si>
  <si>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</si>
  <si>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</si>
  <si>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</si>
  <si>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</si>
  <si>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</si>
  <si>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</si>
  <si>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</si>
  <si>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</si>
  <si>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</si>
  <si>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</si>
  <si>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</si>
  <si>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</si>
  <si>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</si>
  <si>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</si>
  <si>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</si>
  <si>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</si>
  <si>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</si>
  <si>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</si>
  <si>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</si>
  <si>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</si>
  <si>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</si>
  <si>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</si>
  <si>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</si>
  <si>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</si>
  <si>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</si>
  <si>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</si>
  <si>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</si>
  <si>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</si>
  <si>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</si>
  <si>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</si>
  <si>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</si>
  <si>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</si>
  <si>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</si>
  <si>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</si>
  <si>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</si>
  <si>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</si>
  <si>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</si>
  <si>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</si>
  <si>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</si>
  <si>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</si>
  <si>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</si>
  <si>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</si>
  <si>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</si>
  <si>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</si>
  <si>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</si>
  <si>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</si>
  <si>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</si>
  <si>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</si>
  <si>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</si>
  <si>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</si>
  <si>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</si>
  <si>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</si>
  <si>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</si>
  <si>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</si>
  <si>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</si>
  <si>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</si>
  <si>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</si>
  <si>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</si>
  <si>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</si>
  <si>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</si>
  <si>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</si>
  <si>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</si>
  <si>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</si>
  <si>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</si>
  <si>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</si>
  <si>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</si>
  <si>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</si>
  <si>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</si>
  <si>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</si>
  <si>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</si>
  <si>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</si>
  <si>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</si>
  <si>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</si>
  <si>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</si>
  <si>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</si>
  <si>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</si>
  <si>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</si>
  <si>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</si>
  <si>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</si>
  <si>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</si>
  <si>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</si>
  <si>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</si>
  <si>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</si>
  <si>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</si>
  <si>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</si>
  <si>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</si>
  <si>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</si>
  <si>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</si>
  <si>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</si>
  <si>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</si>
  <si>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</si>
  <si>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</si>
  <si>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</si>
  <si>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</si>
  <si>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</si>
  <si>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</si>
  <si>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</si>
  <si>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</si>
  <si>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</si>
  <si>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</si>
  <si>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</si>
  <si>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</si>
  <si>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</si>
  <si>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</si>
  <si>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</si>
  <si>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</si>
  <si>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</si>
  <si>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</si>
  <si>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</si>
  <si>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</si>
  <si>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</si>
  <si>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</si>
  <si>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</si>
  <si>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</si>
  <si>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</si>
  <si>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</si>
  <si>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</si>
  <si>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</si>
  <si>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</si>
  <si>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</si>
  <si>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</si>
  <si>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</si>
  <si>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</si>
  <si>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</si>
  <si>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</si>
  <si>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</si>
  <si>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</si>
  <si>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</si>
  <si>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</si>
  <si>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</si>
  <si>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</si>
  <si>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</si>
  <si>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</si>
  <si>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</si>
  <si>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</si>
  <si>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</si>
  <si>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</si>
  <si>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</si>
  <si>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</si>
  <si>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</si>
  <si>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</si>
  <si>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</si>
  <si>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</si>
  <si>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</si>
  <si>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</si>
  <si>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</si>
  <si>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</si>
  <si>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</si>
  <si>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</si>
  <si>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</si>
  <si>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</si>
  <si>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</si>
  <si>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</si>
  <si>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</si>
  <si>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</si>
  <si>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</si>
  <si>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</si>
  <si>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</si>
  <si>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</si>
  <si>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</si>
  <si>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</si>
  <si>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</si>
  <si>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</si>
  <si>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</si>
  <si>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</si>
  <si>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</si>
  <si>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</si>
  <si>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</si>
  <si>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</si>
  <si>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</si>
  <si>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</si>
  <si>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</si>
  <si>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</si>
  <si>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</si>
  <si>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</si>
  <si>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</si>
  <si>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</si>
  <si>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</si>
  <si>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</si>
  <si>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</si>
  <si>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</si>
  <si>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</si>
  <si>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</si>
  <si>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</si>
  <si>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</si>
  <si>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</si>
  <si>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</si>
  <si>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</si>
  <si>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</si>
  <si>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</si>
  <si>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</si>
  <si>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</si>
  <si>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</si>
  <si>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</si>
  <si>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</si>
  <si>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</si>
  <si>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</si>
  <si>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</si>
  <si>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</si>
  <si>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</si>
  <si>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</si>
  <si>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</si>
  <si>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</si>
  <si>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</si>
  <si>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</si>
  <si>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</si>
  <si>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</si>
  <si>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</si>
  <si>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</si>
  <si>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</si>
  <si>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</si>
  <si>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</si>
  <si>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</si>
  <si>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</si>
  <si>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</si>
  <si>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</si>
  <si>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</si>
  <si>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</si>
  <si>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</si>
  <si>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</si>
  <si>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</si>
  <si>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</si>
  <si>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</si>
  <si>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</si>
  <si>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</si>
  <si>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</si>
  <si>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</si>
  <si>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</si>
  <si>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</si>
  <si>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</si>
  <si>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</si>
  <si>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</si>
  <si>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</si>
  <si>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</si>
  <si>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</si>
  <si>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</si>
  <si>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</si>
  <si>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</si>
  <si>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</si>
  <si>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</si>
  <si>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</si>
  <si>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</si>
  <si>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</si>
  <si>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</si>
  <si>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</si>
  <si>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</si>
  <si>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</si>
  <si>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</si>
  <si>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</si>
  <si>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</si>
  <si>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</si>
  <si>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</si>
  <si>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</si>
  <si>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</si>
  <si>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</si>
  <si>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</si>
  <si>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</si>
  <si>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</si>
  <si>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</si>
  <si>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</si>
  <si>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</si>
  <si>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</si>
  <si>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</si>
  <si>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</si>
  <si>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</si>
  <si>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</si>
  <si>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</si>
  <si>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</si>
  <si>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</si>
  <si>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</si>
  <si>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</si>
  <si>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</si>
  <si>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</si>
  <si>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</si>
  <si>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</si>
  <si>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</si>
  <si>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</si>
  <si>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</si>
  <si>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</si>
  <si>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</si>
  <si>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</si>
  <si>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</si>
  <si>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</si>
  <si>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</si>
  <si>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</si>
  <si>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</si>
  <si>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</si>
  <si>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</si>
  <si>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</si>
  <si>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</si>
  <si>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</si>
  <si>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</si>
  <si>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</si>
  <si>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</si>
  <si>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</si>
  <si>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</si>
  <si>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</si>
  <si>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</si>
  <si>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</si>
  <si>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</si>
  <si>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</si>
  <si>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</si>
  <si>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</si>
  <si>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</si>
  <si>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</si>
  <si>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</si>
  <si>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</si>
  <si>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</si>
  <si>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</si>
  <si>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</si>
  <si>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</si>
  <si>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</si>
  <si>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</si>
  <si>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</si>
  <si>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</si>
  <si>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</si>
  <si>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</si>
  <si>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</si>
  <si>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</si>
  <si>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</si>
  <si>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</si>
  <si>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</si>
  <si>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</si>
  <si>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</si>
  <si>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</si>
  <si>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</si>
  <si>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</si>
  <si>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</si>
  <si>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</si>
  <si>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</si>
  <si>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</si>
  <si>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</si>
  <si>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</si>
  <si>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</si>
  <si>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</si>
  <si>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</si>
  <si>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</si>
  <si>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</si>
  <si>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</si>
  <si>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</si>
  <si>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</si>
  <si>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</si>
  <si>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</si>
  <si>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</si>
  <si>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</si>
  <si>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</si>
  <si>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</si>
  <si>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</si>
  <si>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</si>
  <si>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</si>
  <si>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</si>
  <si>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</si>
  <si>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</si>
  <si>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</si>
  <si>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</si>
  <si>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</si>
  <si>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</si>
  <si>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</si>
  <si>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</si>
  <si>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</si>
  <si>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</si>
  <si>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</si>
  <si>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</si>
  <si>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</si>
  <si>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</si>
  <si>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</si>
  <si>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</si>
  <si>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</si>
  <si>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</si>
  <si>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</si>
  <si>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</si>
  <si>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</si>
  <si>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</si>
  <si>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</si>
  <si>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</si>
  <si>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</si>
  <si>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</si>
  <si>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</si>
  <si>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</si>
  <si>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</si>
  <si>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</si>
  <si>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</si>
  <si>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</si>
  <si>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</si>
  <si>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</si>
  <si>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</si>
  <si>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</si>
  <si>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</si>
  <si>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</si>
  <si>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</si>
  <si>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</si>
  <si>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</si>
  <si>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</si>
  <si>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</si>
  <si>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</si>
  <si>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</si>
  <si>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</si>
  <si>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</si>
  <si>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</si>
  <si>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</si>
  <si>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</si>
  <si>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</si>
  <si>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</si>
  <si>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</si>
  <si>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</si>
  <si>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</si>
  <si>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</si>
  <si>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</si>
  <si>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</si>
  <si>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</si>
  <si>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</si>
  <si>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</si>
  <si>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</si>
  <si>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</si>
  <si>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</si>
  <si>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</si>
  <si>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</si>
  <si>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</si>
  <si>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</si>
  <si>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</si>
  <si>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</si>
  <si>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</si>
  <si>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</si>
  <si>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</si>
  <si>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</si>
  <si>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</si>
  <si>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</si>
  <si>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</si>
  <si>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</si>
  <si>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</si>
  <si>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</si>
  <si>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</si>
  <si>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</si>
  <si>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</si>
  <si>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</si>
  <si>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</si>
  <si>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</si>
  <si>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</si>
  <si>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</si>
  <si>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</si>
  <si>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</si>
  <si>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</si>
  <si>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</si>
  <si>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</si>
  <si>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</si>
  <si>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</si>
  <si>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</si>
  <si>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</si>
  <si>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</si>
  <si>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</si>
  <si>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</si>
  <si>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</si>
  <si>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</si>
  <si>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</si>
  <si>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</si>
  <si>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</si>
  <si>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</si>
  <si>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</si>
  <si>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</si>
  <si>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</si>
  <si>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</si>
  <si>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</si>
  <si>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</si>
  <si>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</si>
  <si>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</si>
  <si>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</si>
  <si>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</si>
  <si>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</si>
  <si>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</si>
  <si>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</si>
  <si>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</si>
  <si>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</si>
  <si>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</si>
  <si>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</si>
  <si>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</si>
  <si>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</si>
  <si>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</si>
  <si>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</si>
  <si>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</si>
  <si>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</si>
  <si>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</si>
  <si>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</si>
  <si>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</si>
  <si>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</si>
  <si>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</si>
  <si>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</si>
  <si>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</si>
  <si>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</si>
  <si>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</si>
  <si>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</si>
  <si>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</si>
  <si>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</si>
  <si>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</si>
  <si>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</si>
  <si>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</si>
  <si>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</si>
  <si>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</si>
  <si>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</si>
  <si>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</si>
  <si>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</si>
  <si>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</si>
  <si>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</si>
  <si>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</si>
  <si>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</si>
  <si>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</si>
  <si>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</si>
  <si>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</si>
  <si>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</si>
  <si>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</si>
  <si>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</si>
  <si>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</si>
  <si>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</si>
  <si>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</si>
  <si>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</si>
  <si>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</si>
  <si>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</si>
  <si>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</si>
  <si>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</si>
  <si>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</si>
  <si>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</si>
  <si>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</si>
  <si>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</si>
  <si>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</si>
  <si>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</si>
  <si>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</si>
  <si>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</si>
  <si>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</si>
  <si>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</si>
  <si>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</si>
  <si>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</si>
  <si>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</si>
  <si>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</si>
  <si>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</si>
  <si>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</si>
  <si>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</si>
  <si>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</si>
  <si>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</si>
  <si>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</si>
  <si>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</si>
  <si>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</si>
  <si>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</si>
  <si>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</si>
  <si>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</si>
  <si>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</si>
  <si>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</si>
  <si>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</si>
  <si>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</si>
  <si>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</si>
  <si>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</si>
  <si>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</si>
  <si>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</si>
  <si>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</si>
  <si>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</si>
  <si>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</si>
  <si>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</si>
  <si>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</si>
  <si>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</si>
  <si>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</si>
  <si>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</si>
  <si>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</si>
  <si>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</si>
  <si>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</si>
  <si>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</si>
  <si>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</si>
  <si>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</si>
  <si>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</si>
  <si>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</si>
  <si>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</si>
  <si>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</si>
  <si>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</si>
  <si>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</si>
  <si>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</si>
  <si>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</si>
  <si>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</si>
  <si>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</si>
  <si>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</si>
  <si>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</si>
  <si>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</si>
  <si>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</si>
  <si>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</si>
  <si>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</si>
  <si>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</si>
  <si>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</si>
  <si>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</si>
  <si>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</si>
  <si>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</si>
  <si>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</si>
  <si>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</si>
  <si>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</si>
  <si>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</si>
  <si>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</si>
  <si>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</si>
  <si>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</si>
  <si>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</si>
  <si>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</si>
  <si>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</si>
  <si>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</si>
  <si>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</si>
  <si>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</si>
  <si>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</si>
  <si>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</si>
  <si>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</si>
  <si>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</si>
  <si>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</si>
  <si>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</si>
  <si>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</si>
  <si>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</si>
  <si>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</si>
  <si>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</si>
  <si>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</si>
  <si>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</si>
  <si>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</si>
  <si>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</si>
  <si>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</si>
  <si>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</si>
  <si>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</si>
  <si>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</si>
  <si>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</si>
  <si>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</si>
  <si>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</si>
  <si>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</si>
  <si>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</si>
  <si>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</si>
  <si>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</si>
  <si>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</si>
  <si>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</si>
  <si>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</si>
  <si>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</si>
  <si>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</si>
  <si>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</si>
  <si>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</si>
  <si>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</si>
  <si>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</si>
  <si>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</si>
  <si>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</si>
  <si>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</si>
  <si>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</si>
  <si>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</si>
  <si>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</si>
  <si>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</si>
  <si>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</si>
  <si>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</si>
  <si>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</si>
  <si>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</si>
  <si>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</si>
  <si>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</si>
  <si>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</si>
  <si>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</si>
  <si>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</si>
  <si>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</si>
  <si>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</si>
  <si>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</si>
  <si>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</si>
  <si>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</si>
  <si>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</si>
  <si>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</si>
  <si>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</si>
  <si>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</si>
  <si>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</si>
  <si>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</si>
  <si>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</si>
  <si>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</si>
  <si>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</si>
  <si>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</si>
  <si>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</si>
  <si>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</si>
  <si>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</si>
  <si>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</si>
  <si>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</si>
  <si>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</si>
  <si>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</si>
  <si>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</si>
  <si>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</si>
  <si>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</si>
  <si>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</si>
  <si>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</si>
  <si>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</si>
  <si>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</si>
  <si>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</si>
  <si>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</si>
  <si>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</si>
  <si>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</si>
  <si>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</si>
  <si>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</si>
  <si>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</si>
  <si>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</si>
  <si>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</si>
  <si>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</si>
  <si>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</si>
  <si>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</si>
  <si>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</si>
  <si>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</si>
  <si>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</si>
  <si>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</si>
  <si>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</si>
  <si>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</si>
  <si>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</si>
  <si>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</si>
  <si>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</si>
  <si>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</si>
  <si>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</si>
  <si>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</si>
  <si>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</si>
  <si>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</si>
  <si>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</si>
  <si>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</si>
  <si>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</si>
  <si>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</si>
  <si>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</si>
  <si>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</si>
  <si>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</si>
  <si>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</si>
  <si>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</si>
  <si>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</si>
  <si>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</si>
  <si>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</si>
  <si>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</si>
  <si>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</si>
  <si>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</si>
  <si>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</si>
  <si>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</si>
  <si>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</si>
  <si>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</si>
  <si>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</si>
  <si>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</si>
  <si>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</si>
  <si>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</si>
  <si>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</si>
  <si>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</si>
  <si>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</si>
  <si>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</si>
  <si>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</si>
  <si>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</si>
  <si>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</si>
  <si>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</si>
  <si>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</si>
  <si>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</si>
  <si>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</si>
  <si>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</si>
  <si>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</si>
  <si>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</si>
  <si>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</si>
  <si>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</si>
  <si>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</si>
  <si>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</si>
  <si>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</si>
  <si>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</si>
  <si>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</si>
  <si>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</si>
  <si>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</si>
  <si>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</si>
  <si>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</si>
  <si>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</si>
  <si>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</si>
  <si>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</si>
  <si>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</si>
  <si>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</si>
  <si>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</si>
  <si>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</si>
  <si>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</si>
  <si>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</si>
  <si>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</si>
  <si>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</si>
  <si>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</si>
  <si>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</si>
  <si>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</si>
  <si>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</si>
  <si>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</si>
  <si>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</si>
  <si>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</si>
  <si>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</si>
  <si>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</si>
  <si>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</si>
  <si>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</si>
  <si>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</si>
  <si>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</si>
  <si>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</si>
  <si>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</si>
  <si>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</si>
  <si>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</si>
  <si>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</si>
  <si>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</si>
  <si>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</si>
  <si>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</si>
  <si>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</si>
  <si>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</si>
  <si>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</si>
  <si>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</si>
  <si>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</si>
  <si>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</si>
  <si>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</si>
  <si>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</si>
  <si>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</si>
  <si>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</si>
  <si>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</si>
  <si>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</si>
  <si>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</si>
  <si>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</si>
  <si>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</si>
  <si>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</si>
  <si>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</si>
  <si>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</si>
  <si>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</si>
  <si>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</si>
  <si>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</si>
  <si>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</si>
  <si>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</si>
  <si>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</si>
  <si>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</si>
  <si>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</si>
  <si>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</si>
  <si>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</si>
  <si>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</si>
  <si>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</si>
  <si>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</si>
  <si>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</si>
  <si>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</si>
  <si>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</si>
  <si>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</si>
  <si>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</si>
  <si>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</si>
  <si>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</si>
  <si>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</si>
  <si>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</si>
  <si>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</si>
  <si>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</si>
  <si>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</si>
  <si>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</si>
  <si>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</si>
  <si>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</si>
  <si>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</si>
  <si>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</si>
  <si>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</si>
  <si>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</si>
  <si>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</si>
  <si>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</si>
  <si>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</si>
  <si>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</si>
  <si>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</si>
  <si>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</si>
  <si>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</si>
  <si>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</si>
  <si>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</si>
  <si>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</si>
  <si>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</si>
  <si>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</si>
  <si>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</si>
  <si>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</si>
  <si>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</si>
  <si>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</si>
  <si>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</si>
  <si>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</si>
  <si>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</si>
  <si>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</si>
  <si>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</si>
  <si>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</si>
  <si>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</si>
  <si>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</si>
  <si>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</si>
  <si>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</si>
  <si>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</si>
  <si>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</si>
  <si>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</si>
  <si>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</si>
  <si>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</si>
  <si>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</si>
  <si>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</si>
  <si>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</si>
  <si>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</si>
  <si>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</si>
  <si>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</si>
  <si>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</si>
  <si>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</si>
  <si>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</si>
  <si>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</si>
  <si>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</si>
  <si>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</si>
  <si>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</si>
  <si>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</si>
  <si>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</si>
  <si>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</si>
  <si>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</si>
  <si>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</si>
  <si>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</si>
  <si>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</si>
  <si>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</si>
  <si>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</si>
  <si>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</si>
  <si>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</si>
  <si>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</si>
  <si>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</si>
  <si>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</si>
  <si>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</si>
  <si>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</si>
  <si>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</si>
  <si>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</si>
  <si>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</si>
  <si>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</si>
  <si>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</si>
  <si>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</si>
  <si>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</si>
  <si>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</si>
  <si>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</si>
  <si>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</si>
  <si>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</si>
  <si>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</si>
  <si>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</si>
  <si>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</si>
  <si>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</si>
  <si>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</si>
  <si>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</si>
  <si>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</si>
  <si>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</si>
  <si>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</si>
  <si>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</si>
  <si>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</si>
  <si>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</si>
  <si>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</si>
  <si>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</si>
  <si>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</si>
  <si>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</si>
  <si>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</si>
  <si>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</si>
  <si>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</si>
  <si>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</si>
  <si>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</si>
  <si>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</si>
  <si>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</si>
  <si>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</si>
  <si>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</si>
  <si>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</si>
  <si>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</si>
  <si>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</si>
  <si>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</si>
  <si>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</si>
  <si>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</si>
  <si>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</si>
  <si>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</si>
  <si>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</si>
  <si>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</si>
  <si>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</si>
  <si>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</si>
  <si>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</si>
  <si>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</si>
  <si>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</si>
  <si>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</si>
  <si>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</si>
  <si>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</si>
  <si>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</si>
  <si>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</si>
  <si>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</si>
  <si>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</si>
  <si>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</si>
  <si>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</si>
  <si>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</si>
  <si>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</si>
  <si>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</si>
  <si>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</si>
  <si>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</si>
  <si>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</si>
  <si>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</si>
  <si>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</si>
  <si>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</si>
  <si>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</si>
  <si>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</si>
  <si>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</si>
  <si>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</si>
  <si>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</si>
  <si>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</si>
  <si>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</si>
  <si>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</si>
  <si>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</si>
  <si>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</si>
  <si>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</si>
  <si>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</si>
  <si>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</si>
  <si>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</si>
  <si>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</si>
  <si>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</si>
  <si>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</si>
  <si>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</si>
  <si>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</si>
  <si>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</si>
  <si>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</si>
  <si>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</si>
  <si>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</si>
  <si>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</si>
  <si>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</si>
  <si>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</si>
  <si>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</si>
  <si>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</si>
  <si>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</si>
  <si>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</si>
  <si>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</si>
  <si>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</si>
  <si>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</si>
  <si>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</si>
  <si>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</si>
  <si>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</si>
  <si>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</si>
  <si>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</si>
  <si>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</si>
  <si>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</si>
  <si>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</si>
  <si>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</si>
  <si>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</si>
  <si>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</si>
  <si>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</si>
  <si>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</si>
  <si>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</si>
  <si>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</si>
  <si>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</si>
  <si>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</si>
  <si>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</si>
  <si>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</si>
  <si>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</si>
  <si>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</si>
  <si>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</si>
  <si>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</si>
  <si>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</si>
  <si>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</si>
  <si>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</si>
  <si>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</si>
  <si>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</si>
  <si>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</si>
  <si>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</si>
  <si>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</si>
  <si>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</si>
  <si>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</si>
  <si>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</si>
  <si>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</si>
  <si>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</si>
  <si>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</si>
  <si>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</si>
  <si>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</si>
  <si>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</si>
  <si>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</si>
  <si>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</si>
  <si>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</si>
  <si>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</si>
  <si>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</si>
  <si>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</si>
  <si>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</si>
  <si>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</si>
  <si>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</si>
  <si>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</si>
  <si>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</si>
  <si>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</si>
  <si>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</si>
  <si>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</si>
  <si>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</si>
  <si>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</si>
  <si>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</si>
  <si>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</si>
  <si>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</si>
  <si>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</si>
  <si>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</si>
  <si>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</si>
  <si>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</si>
  <si>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</si>
  <si>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</si>
  <si>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</si>
  <si>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</si>
  <si>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</si>
  <si>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</si>
  <si>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</si>
  <si>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</si>
  <si>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</si>
  <si>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</si>
  <si>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</si>
  <si>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</si>
  <si>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</si>
  <si>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</si>
  <si>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</si>
  <si>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</si>
  <si>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</si>
  <si>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</si>
  <si>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</si>
  <si>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</si>
  <si>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</si>
  <si>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</si>
  <si>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</si>
  <si>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</si>
  <si>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</si>
  <si>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</si>
  <si>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</si>
  <si>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</si>
  <si>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</si>
  <si>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</si>
  <si>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</si>
  <si>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</si>
  <si>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</si>
  <si>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</si>
  <si>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</si>
  <si>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</si>
  <si>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</si>
  <si>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</si>
  <si>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</si>
  <si>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</si>
  <si>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</si>
  <si>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</si>
  <si>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</si>
  <si>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</si>
  <si>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</si>
  <si>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</si>
  <si>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</si>
  <si>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</si>
  <si>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</si>
  <si>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</si>
  <si>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</si>
  <si>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</si>
  <si>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</si>
  <si>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</si>
  <si>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</si>
  <si>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</si>
  <si>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</si>
  <si>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</si>
  <si>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</si>
  <si>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</si>
  <si>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</si>
  <si>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</si>
  <si>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</si>
  <si>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</si>
  <si>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</si>
  <si>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</si>
  <si>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</si>
  <si>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</si>
  <si>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</si>
  <si>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</si>
  <si>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</si>
  <si>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</si>
  <si>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</si>
  <si>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</si>
  <si>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</si>
  <si>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</si>
  <si>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</si>
  <si>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</si>
  <si>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</si>
  <si>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</si>
  <si>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</si>
  <si>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</si>
  <si>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</si>
  <si>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</si>
  <si>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</si>
  <si>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</si>
  <si>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</si>
  <si>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</si>
  <si>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</si>
  <si>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</si>
  <si>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</si>
  <si>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</si>
  <si>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</si>
  <si>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</si>
  <si>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</si>
  <si>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</si>
  <si>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</si>
  <si>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</si>
  <si>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</si>
  <si>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</si>
  <si>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</si>
  <si>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</si>
  <si>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</si>
  <si>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</si>
  <si>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</si>
  <si>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</si>
  <si>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</si>
  <si>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</si>
  <si>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</si>
  <si>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</si>
  <si>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</si>
  <si>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</si>
  <si>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</si>
  <si>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</si>
  <si>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</si>
  <si>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</si>
  <si>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</si>
  <si>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</si>
  <si>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</si>
  <si>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</si>
  <si>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</si>
  <si>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</si>
  <si>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</si>
  <si>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</si>
  <si>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</si>
  <si>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</si>
  <si>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</si>
  <si>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</si>
  <si>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</si>
  <si>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</si>
  <si>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</si>
  <si>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</si>
  <si>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</si>
  <si>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</si>
  <si>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</si>
  <si>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</si>
  <si>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</si>
  <si>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</si>
  <si>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</si>
  <si>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</si>
  <si>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</si>
  <si>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</si>
  <si>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</si>
  <si>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</si>
  <si>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</si>
  <si>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</si>
  <si>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</si>
  <si>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</si>
  <si>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</si>
  <si>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</si>
  <si>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</si>
  <si>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</si>
  <si>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</si>
  <si>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</si>
  <si>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</si>
  <si>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</si>
  <si>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</si>
  <si>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</si>
  <si>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</si>
  <si>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</si>
  <si>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</si>
  <si>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</si>
  <si>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</si>
  <si>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</si>
  <si>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</si>
  <si>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</si>
  <si>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</si>
  <si>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</si>
  <si>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</si>
  <si>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</si>
  <si>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</si>
  <si>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</si>
  <si>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</si>
  <si>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</si>
  <si>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</si>
  <si>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</si>
  <si>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</si>
  <si>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</si>
  <si>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</si>
  <si>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</si>
  <si>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</si>
  <si>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</si>
  <si>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</si>
  <si>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</si>
  <si>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</si>
  <si>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</si>
  <si>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</si>
  <si>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</si>
  <si>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</si>
  <si>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</si>
  <si>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</si>
  <si>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</si>
  <si>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</si>
  <si>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</si>
  <si>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</si>
  <si>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</si>
  <si>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</si>
  <si>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</si>
  <si>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</si>
  <si>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</si>
  <si>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</si>
  <si>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</si>
  <si>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</si>
  <si>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</si>
  <si>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</si>
  <si>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</si>
  <si>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</si>
  <si>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</si>
  <si>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</si>
  <si>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</si>
  <si>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</si>
  <si>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</si>
  <si>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</si>
  <si>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</si>
  <si>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</si>
  <si>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</si>
  <si>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</si>
  <si>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</si>
  <si>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</si>
  <si>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</si>
  <si>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</si>
  <si>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</si>
  <si>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</si>
  <si>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</si>
  <si>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</si>
  <si>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</si>
  <si>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</si>
  <si>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</si>
  <si>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</si>
  <si>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</si>
  <si>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</si>
  <si>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</si>
  <si>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</si>
  <si>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</si>
  <si>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</si>
  <si>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</si>
  <si>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</si>
  <si>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</si>
  <si>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</si>
  <si>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</si>
  <si>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</si>
  <si>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</si>
  <si>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</si>
  <si>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</si>
  <si>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</si>
  <si>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</si>
  <si>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</si>
  <si>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</si>
  <si>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</si>
  <si>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</si>
  <si>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</si>
  <si>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</si>
  <si>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</si>
  <si>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</si>
  <si>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</si>
  <si>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</si>
  <si>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</si>
  <si>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</si>
  <si>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</si>
  <si>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</si>
  <si>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</si>
  <si>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</si>
  <si>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</si>
  <si>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</si>
  <si>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</si>
  <si>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</si>
  <si>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</si>
  <si>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</si>
  <si>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</si>
  <si>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</si>
  <si>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</si>
  <si>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</si>
  <si>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</si>
  <si>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</si>
  <si>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</si>
  <si>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</si>
  <si>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</si>
  <si>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</si>
  <si>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</si>
  <si>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</si>
  <si>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</si>
  <si>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</si>
  <si>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</si>
  <si>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</si>
  <si>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</si>
  <si>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</si>
  <si>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</si>
  <si>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</si>
  <si>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</si>
  <si>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</si>
  <si>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</si>
  <si>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</si>
  <si>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</si>
  <si>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</si>
  <si>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</si>
  <si>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</si>
  <si>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</si>
  <si>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</si>
  <si>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</si>
  <si>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</si>
  <si>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</si>
  <si>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</si>
  <si>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</si>
  <si>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</si>
  <si>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</si>
  <si>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</si>
  <si>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</si>
  <si>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</si>
  <si>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</si>
  <si>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</si>
  <si>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</si>
  <si>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</si>
  <si>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</si>
  <si>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</si>
  <si>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</si>
  <si>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</si>
  <si>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</si>
  <si>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</si>
  <si>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</si>
  <si>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</si>
  <si>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</si>
  <si>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</si>
  <si>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</si>
  <si>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</si>
  <si>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</si>
  <si>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</si>
  <si>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</si>
  <si>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</si>
  <si>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</si>
  <si>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</si>
  <si>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</si>
  <si>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</si>
  <si>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</si>
  <si>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</si>
  <si>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</si>
  <si>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</si>
  <si>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</si>
  <si>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</si>
  <si>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</si>
  <si>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</si>
  <si>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</si>
  <si>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</si>
  <si>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</si>
  <si>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</si>
  <si>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</si>
  <si>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</si>
  <si>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</si>
  <si>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</si>
  <si>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</si>
  <si>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</si>
  <si>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</si>
  <si>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</si>
  <si>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</si>
  <si>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</si>
  <si>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</si>
  <si>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</si>
  <si>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</si>
  <si>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</si>
  <si>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</si>
  <si>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</si>
  <si>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</si>
  <si>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</si>
  <si>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</si>
  <si>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</si>
  <si>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</si>
  <si>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</si>
  <si>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</si>
  <si>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</si>
  <si>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</si>
  <si>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</si>
  <si>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</si>
  <si>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</si>
  <si>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</si>
  <si>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</si>
  <si>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</si>
  <si>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</si>
  <si>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</si>
  <si>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</si>
  <si>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</si>
  <si>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</si>
  <si>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</si>
  <si>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</si>
  <si>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</si>
  <si>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</si>
  <si>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</si>
  <si>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</si>
  <si>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</si>
  <si>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</si>
  <si>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</si>
  <si>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</si>
  <si>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</si>
  <si>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</si>
  <si>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</si>
  <si>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</si>
  <si>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</si>
  <si>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</si>
  <si>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</si>
  <si>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</si>
  <si>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</si>
  <si>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</si>
  <si>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</si>
  <si>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</si>
  <si>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</si>
  <si>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</si>
  <si>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</si>
  <si>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</si>
  <si>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</si>
  <si>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</si>
  <si>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</si>
  <si>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</si>
  <si>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</si>
  <si>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</si>
  <si>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</si>
  <si>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</si>
  <si>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</si>
  <si>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</si>
  <si>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</si>
  <si>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</si>
  <si>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</si>
  <si>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</si>
  <si>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</si>
  <si>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</si>
  <si>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</si>
  <si>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</si>
  <si>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</si>
  <si>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</si>
  <si>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</si>
  <si>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</si>
  <si>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</si>
  <si>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</si>
  <si>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</si>
  <si>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</si>
  <si>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</si>
  <si>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</si>
  <si>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</si>
  <si>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</si>
  <si>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</si>
  <si>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</si>
  <si>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</si>
  <si>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</si>
  <si>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</si>
  <si>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</si>
  <si>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</si>
  <si>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</si>
  <si>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</si>
  <si>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</si>
  <si>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</si>
  <si>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</si>
  <si>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</si>
  <si>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</si>
  <si>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</si>
  <si>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</si>
  <si>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</si>
  <si>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</si>
  <si>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</si>
  <si>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</si>
  <si>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</si>
  <si>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</si>
  <si>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</si>
  <si>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</si>
  <si>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</si>
  <si>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</si>
  <si>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</si>
  <si>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</si>
  <si>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</si>
  <si>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</si>
  <si>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</si>
  <si>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</si>
  <si>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</si>
  <si>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</si>
  <si>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</si>
  <si>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</si>
  <si>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</si>
  <si>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</si>
  <si>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</si>
  <si>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</si>
  <si>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</si>
  <si>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</si>
  <si>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</si>
  <si>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</si>
  <si>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</si>
  <si>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</si>
  <si>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</si>
  <si>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</si>
  <si>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</si>
  <si>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</si>
  <si>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</si>
  <si>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</si>
  <si>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</si>
  <si>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</si>
  <si>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</si>
  <si>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</si>
  <si>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</si>
  <si>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</si>
  <si>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</si>
  <si>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</si>
  <si>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</si>
  <si>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</si>
  <si>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</si>
  <si>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</si>
  <si>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</si>
  <si>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</si>
  <si>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</si>
  <si>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</si>
  <si>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</si>
  <si>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</si>
  <si>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</si>
  <si>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</si>
  <si>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</si>
  <si>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</si>
  <si>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</si>
  <si>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</si>
  <si>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</si>
  <si>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</si>
  <si>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</si>
  <si>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</si>
  <si>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</si>
  <si>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</si>
  <si>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</si>
  <si>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</si>
  <si>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</si>
  <si>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</si>
  <si>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</si>
  <si>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</si>
  <si>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</si>
  <si>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</si>
  <si>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</si>
  <si>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</si>
  <si>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</si>
  <si>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</si>
  <si>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</si>
  <si>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</si>
  <si>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</si>
  <si>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</si>
  <si>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</si>
  <si>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</si>
  <si>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</si>
  <si>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</si>
  <si>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</si>
  <si>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</si>
  <si>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</si>
  <si>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</si>
  <si>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</si>
  <si>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</si>
  <si>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</si>
  <si>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</si>
  <si>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</si>
  <si>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</si>
  <si>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</si>
  <si>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</si>
  <si>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</si>
  <si>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</si>
  <si>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</si>
  <si>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</si>
  <si>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</si>
  <si>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</si>
  <si>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</si>
  <si>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</si>
  <si>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</si>
  <si>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</si>
  <si>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</si>
  <si>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</si>
  <si>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</si>
  <si>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</si>
  <si>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</si>
  <si>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</si>
  <si>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</si>
  <si>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</si>
  <si>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</si>
  <si>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</si>
  <si>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</si>
  <si>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</si>
  <si>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</si>
  <si>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</si>
  <si>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</si>
  <si>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</si>
  <si>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</si>
  <si>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</si>
  <si>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</si>
  <si>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</si>
  <si>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</si>
  <si>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</si>
  <si>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</si>
  <si>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</si>
  <si>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</si>
  <si>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</si>
  <si>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</si>
  <si>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</si>
  <si>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</si>
  <si>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</si>
  <si>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</si>
  <si>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</si>
  <si>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</si>
  <si>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</si>
  <si>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</si>
  <si>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</si>
  <si>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</si>
  <si>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</si>
  <si>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</si>
  <si>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</si>
  <si>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</si>
  <si>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</si>
  <si>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</si>
  <si>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</si>
  <si>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</si>
  <si>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</si>
  <si>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</si>
  <si>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</si>
  <si>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</si>
  <si>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</si>
  <si>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</si>
  <si>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</si>
  <si>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</si>
  <si>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</si>
  <si>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</si>
  <si>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</si>
  <si>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</si>
  <si>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</si>
  <si>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</si>
  <si>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</si>
  <si>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</si>
  <si>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</si>
  <si>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</si>
  <si>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</si>
  <si>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</si>
  <si>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</si>
  <si>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</si>
  <si>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</si>
  <si>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</si>
  <si>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</si>
  <si>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</si>
  <si>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</si>
  <si>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</si>
  <si>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</si>
  <si>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</si>
  <si>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</si>
  <si>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</si>
  <si>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</si>
  <si>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</si>
  <si>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</si>
  <si>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</si>
  <si>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</si>
  <si>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</si>
  <si>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</si>
  <si>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</si>
  <si>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</si>
  <si>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</si>
  <si>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</si>
  <si>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</si>
  <si>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</si>
  <si>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</si>
  <si>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</si>
  <si>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</si>
  <si>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</si>
  <si>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</si>
  <si>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</si>
  <si>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</si>
  <si>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</si>
  <si>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</si>
  <si>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</si>
  <si>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</si>
  <si>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</si>
  <si>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</si>
  <si>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</si>
  <si>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</si>
  <si>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</si>
  <si>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</si>
  <si>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</si>
  <si>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</si>
  <si>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</si>
  <si>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</si>
  <si>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</si>
  <si>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</si>
  <si>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</si>
  <si>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</si>
  <si>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</si>
  <si>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</si>
  <si>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</si>
  <si>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</si>
  <si>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</si>
  <si>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</si>
  <si>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</si>
  <si>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</si>
  <si>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</si>
  <si>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</si>
  <si>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</si>
  <si>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</si>
  <si>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</si>
  <si>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</si>
  <si>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</si>
  <si>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</si>
  <si>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</si>
  <si>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</si>
  <si>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</si>
  <si>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</si>
  <si>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</si>
  <si>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</si>
  <si>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</si>
  <si>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</si>
  <si>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</si>
  <si>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</si>
  <si>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</si>
  <si>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</si>
  <si>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</si>
  <si>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</si>
  <si>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</si>
  <si>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</si>
  <si>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</si>
  <si>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</si>
  <si>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</si>
  <si>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</si>
  <si>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</si>
  <si>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</si>
  <si>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</si>
  <si>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</si>
  <si>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</si>
  <si>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</si>
  <si>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</si>
  <si>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</si>
  <si>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</si>
  <si>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</si>
  <si>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</si>
  <si>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</si>
  <si>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</si>
  <si>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</si>
  <si>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</si>
  <si>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</si>
  <si>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</si>
  <si>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</si>
  <si>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</si>
  <si>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</si>
  <si>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</si>
  <si>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</si>
  <si>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</si>
  <si>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</si>
  <si>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</si>
  <si>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</si>
  <si>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</si>
  <si>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</si>
  <si>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</si>
  <si>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</si>
  <si>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</si>
  <si>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</si>
  <si>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</si>
  <si>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</si>
  <si>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</si>
  <si>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</si>
  <si>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</si>
  <si>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</si>
  <si>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</si>
  <si>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</si>
  <si>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</si>
  <si>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</si>
  <si>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</si>
  <si>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</si>
  <si>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</si>
  <si>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</si>
  <si>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</si>
  <si>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</si>
  <si>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</si>
  <si>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</si>
  <si>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</si>
  <si>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</si>
  <si>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</si>
  <si>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</si>
  <si>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</si>
  <si>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</si>
  <si>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</si>
  <si>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</si>
  <si>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</si>
  <si>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</si>
  <si>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</si>
  <si>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</si>
  <si>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</si>
  <si>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</si>
  <si>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</si>
  <si>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</si>
  <si>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</si>
  <si>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</si>
  <si>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</si>
  <si>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</si>
  <si>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</si>
  <si>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</si>
  <si>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</si>
  <si>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</si>
  <si>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</si>
  <si>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</si>
  <si>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</si>
  <si>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</si>
  <si>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</si>
  <si>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</si>
  <si>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</si>
  <si>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</si>
  <si>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</si>
  <si>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</si>
  <si>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</si>
  <si>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</si>
  <si>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</si>
  <si>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</si>
  <si>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</si>
  <si>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</si>
  <si>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</si>
  <si>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</si>
  <si>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</si>
  <si>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</si>
  <si>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</si>
  <si>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</si>
  <si>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</si>
  <si>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</si>
  <si>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</si>
  <si>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</si>
  <si>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</si>
  <si>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</si>
  <si>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</si>
  <si>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</si>
  <si>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</si>
  <si>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</si>
  <si>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</si>
  <si>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</si>
  <si>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</si>
  <si>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</si>
  <si>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</si>
  <si>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</si>
  <si>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</si>
  <si>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</si>
  <si>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</si>
  <si>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</si>
  <si>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</si>
  <si>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</si>
  <si>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</si>
  <si>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</si>
  <si>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</si>
  <si>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</si>
  <si>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</si>
  <si>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</si>
  <si>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</si>
  <si>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</si>
  <si>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</si>
  <si>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</si>
  <si>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</si>
  <si>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</si>
  <si>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</si>
  <si>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</si>
  <si>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</si>
  <si>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</si>
  <si>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</si>
  <si>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</si>
  <si>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</si>
  <si>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</si>
  <si>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</si>
  <si>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</si>
  <si>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</si>
  <si>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</si>
  <si>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</si>
  <si>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</si>
  <si>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</si>
  <si>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</si>
  <si>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</si>
  <si>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</si>
  <si>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</si>
  <si>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</si>
  <si>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</si>
  <si>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</si>
  <si>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</si>
  <si>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</si>
  <si>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</si>
  <si>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</si>
  <si>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</si>
  <si>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</si>
  <si>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</si>
  <si>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</si>
  <si>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</si>
  <si>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</si>
  <si>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</si>
  <si>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</si>
  <si>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</si>
  <si>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</si>
  <si>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</si>
  <si>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</si>
  <si>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</si>
  <si>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</si>
  <si>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</si>
  <si>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</si>
  <si>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</si>
  <si>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</si>
  <si>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</si>
  <si>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</si>
  <si>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</si>
  <si>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</si>
  <si>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</si>
  <si>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</si>
  <si>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</si>
  <si>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</si>
  <si>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</si>
  <si>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</si>
  <si>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</si>
  <si>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</si>
  <si>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</si>
  <si>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</si>
  <si>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</si>
  <si>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</si>
  <si>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</si>
  <si>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</si>
  <si>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</si>
  <si>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</si>
  <si>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</si>
  <si>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</si>
  <si>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</si>
  <si>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</si>
  <si>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</si>
  <si>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</si>
  <si>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</si>
  <si>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</si>
  <si>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</si>
  <si>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</si>
  <si>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</si>
  <si>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</si>
  <si>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</si>
  <si>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</si>
  <si>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</si>
  <si>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</si>
  <si>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</si>
  <si>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</si>
  <si>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</si>
  <si>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</si>
  <si>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</si>
  <si>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</si>
  <si>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</si>
  <si>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</si>
  <si>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</si>
  <si>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</si>
  <si>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</si>
  <si>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</si>
  <si>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</si>
  <si>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</si>
  <si>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</si>
  <si>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</si>
  <si>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</si>
  <si>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</si>
  <si>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</si>
  <si>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</si>
  <si>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</si>
  <si>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</si>
  <si>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</si>
  <si>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</si>
  <si>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</si>
  <si>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</si>
  <si>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</si>
  <si>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</si>
  <si>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</si>
  <si>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</si>
  <si>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</si>
  <si>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</si>
  <si>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</si>
  <si>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</si>
  <si>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</si>
  <si>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</si>
  <si>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</si>
  <si>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</si>
  <si>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</si>
  <si>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</si>
  <si>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</si>
  <si>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</si>
  <si>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</si>
  <si>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</si>
  <si>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</si>
  <si>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</si>
  <si>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</si>
  <si>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</si>
  <si>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</si>
  <si>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</si>
  <si>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</si>
  <si>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</si>
  <si>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</si>
  <si>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</si>
  <si>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</si>
  <si>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</si>
  <si>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</si>
  <si>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</si>
  <si>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</si>
  <si>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</si>
  <si>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</si>
  <si>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</si>
  <si>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</si>
  <si>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</si>
  <si>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</si>
  <si>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</si>
  <si>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</si>
  <si>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</si>
  <si>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</si>
  <si>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</si>
  <si>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</si>
  <si>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</si>
  <si>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</si>
  <si>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</si>
  <si>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</si>
  <si>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</si>
  <si>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</si>
  <si>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</si>
  <si>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</si>
  <si>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</si>
  <si>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</si>
  <si>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</si>
  <si>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</si>
  <si>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</si>
  <si>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</si>
  <si>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</si>
  <si>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</si>
  <si>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</si>
  <si>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</si>
  <si>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</si>
  <si>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</si>
  <si>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</si>
  <si>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</si>
  <si>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</si>
  <si>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</si>
  <si>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</si>
  <si>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</si>
  <si>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</si>
  <si>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</si>
  <si>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</si>
  <si>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</si>
  <si>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</si>
  <si>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</si>
  <si>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</si>
  <si>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</si>
  <si>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</si>
  <si>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</si>
  <si>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</si>
  <si>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</si>
  <si>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</si>
  <si>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</si>
  <si>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</si>
  <si>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</si>
  <si>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</si>
  <si>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</si>
  <si>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</si>
  <si>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</si>
  <si>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</si>
  <si>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</si>
  <si>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</si>
  <si>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</si>
  <si>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</si>
  <si>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</si>
  <si>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</si>
  <si>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</si>
  <si>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</si>
  <si>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</si>
  <si>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</si>
  <si>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</si>
  <si>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</si>
  <si>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</si>
  <si>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</si>
  <si>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</si>
  <si>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</si>
  <si>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</si>
  <si>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</si>
  <si>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</si>
  <si>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</si>
  <si>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</si>
  <si>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</si>
  <si>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</si>
  <si>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</si>
  <si>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</si>
  <si>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</si>
  <si>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</si>
  <si>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</si>
  <si>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</si>
  <si>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</si>
  <si>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</si>
  <si>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</si>
  <si>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</si>
  <si>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</si>
  <si>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</si>
  <si>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</si>
  <si>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</si>
  <si>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</si>
  <si>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</si>
  <si>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</si>
  <si>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</si>
  <si>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</si>
  <si>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</si>
  <si>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</si>
  <si>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</si>
  <si>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</si>
  <si>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</si>
  <si>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</si>
  <si>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</si>
  <si>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</si>
  <si>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</si>
  <si>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</si>
  <si>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</si>
  <si>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</si>
  <si>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</si>
  <si>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</si>
  <si>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</si>
  <si>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</si>
  <si>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</si>
  <si>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</si>
  <si>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</si>
  <si>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</si>
  <si>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</si>
  <si>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</si>
  <si>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</si>
  <si>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</si>
  <si>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</si>
  <si>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</si>
  <si>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</si>
  <si>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</si>
  <si>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</si>
  <si>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</si>
  <si>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</si>
  <si>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</si>
  <si>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</si>
  <si>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</si>
  <si>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</si>
  <si>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</si>
  <si>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</si>
  <si>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</si>
  <si>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</si>
  <si>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</si>
  <si>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</si>
  <si>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</si>
  <si>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</si>
  <si>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</si>
  <si>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</si>
  <si>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</si>
  <si>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</si>
  <si>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</si>
  <si>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</si>
  <si>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</si>
  <si>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</si>
  <si>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</si>
  <si>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</si>
  <si>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</si>
  <si>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</si>
  <si>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</si>
  <si>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</si>
  <si>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</si>
  <si>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</si>
  <si>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</si>
  <si>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</si>
  <si>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</si>
  <si>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</si>
  <si>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</si>
  <si>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</si>
  <si>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</si>
  <si>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</si>
  <si>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</si>
  <si>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</si>
  <si>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</si>
  <si>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</si>
  <si>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</si>
  <si>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</si>
  <si>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</si>
  <si>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</si>
  <si>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</si>
  <si>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</si>
  <si>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</si>
  <si>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</si>
  <si>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</si>
  <si>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</si>
  <si>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</si>
  <si>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</si>
  <si>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</si>
  <si>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</si>
  <si>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</si>
  <si>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</si>
  <si>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</si>
  <si>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</si>
  <si>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</si>
  <si>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</si>
  <si>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</si>
  <si>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</si>
  <si>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</si>
  <si>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</si>
  <si>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</si>
  <si>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</si>
  <si>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</si>
  <si>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</si>
  <si>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</si>
  <si>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</si>
  <si>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</si>
  <si>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</si>
  <si>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</si>
  <si>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</si>
  <si>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</si>
  <si>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</si>
  <si>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</si>
  <si>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</si>
  <si>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</si>
  <si>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</si>
  <si>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</si>
  <si>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</si>
  <si>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</si>
  <si>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</si>
  <si>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</si>
  <si>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</si>
  <si>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</si>
  <si>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</si>
  <si>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</si>
  <si>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</si>
  <si>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</si>
  <si>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</si>
  <si>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</si>
  <si>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</si>
  <si>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</si>
  <si>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</si>
  <si>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</si>
  <si>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</si>
  <si>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</si>
  <si>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</si>
  <si>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</si>
  <si>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</si>
  <si>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</si>
  <si>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</si>
  <si>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</si>
  <si>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</si>
  <si>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</si>
  <si>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</si>
  <si>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</si>
  <si>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</si>
  <si>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</si>
  <si>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</si>
  <si>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</si>
  <si>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</si>
  <si>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</si>
  <si>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</si>
  <si>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</si>
  <si>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</si>
  <si>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</si>
  <si>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</si>
  <si>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</si>
  <si>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</si>
  <si>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</si>
  <si>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</si>
  <si>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</si>
  <si>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</si>
  <si>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</si>
  <si>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</si>
  <si>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</si>
  <si>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</si>
  <si>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</si>
  <si>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</si>
  <si>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</si>
  <si>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</si>
  <si>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</si>
  <si>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</si>
  <si>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</si>
  <si>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</si>
  <si>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</si>
  <si>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</si>
  <si>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</si>
  <si>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</si>
  <si>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</si>
  <si>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</si>
  <si>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</si>
  <si>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</si>
  <si>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</si>
  <si>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</si>
  <si>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</si>
  <si>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</si>
  <si>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</si>
  <si>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</si>
  <si>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</si>
  <si>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</si>
  <si>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</si>
  <si>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</si>
  <si>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</si>
  <si>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</si>
  <si>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</si>
  <si>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</si>
  <si>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</si>
  <si>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</si>
  <si>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</si>
  <si>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</si>
  <si>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</si>
  <si>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</si>
  <si>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</si>
  <si>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</si>
  <si>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</si>
  <si>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</si>
  <si>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</si>
  <si>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</si>
  <si>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</si>
  <si>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</si>
  <si>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</si>
  <si>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</si>
  <si>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</si>
  <si>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</si>
  <si>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</si>
  <si>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</si>
  <si>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</si>
  <si>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</si>
  <si>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</si>
  <si>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</si>
  <si>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</si>
  <si>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</si>
  <si>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</si>
  <si>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</si>
  <si>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</si>
  <si>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</si>
  <si>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</si>
  <si>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</si>
  <si>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</si>
  <si>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</si>
  <si>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</si>
  <si>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</si>
  <si>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</si>
  <si>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</si>
  <si>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</si>
  <si>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</si>
  <si>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</si>
  <si>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</si>
  <si>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</si>
  <si>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</si>
  <si>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</si>
  <si>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</si>
  <si>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</si>
  <si>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</si>
  <si>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</si>
  <si>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</si>
  <si>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</si>
  <si>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</si>
  <si>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</si>
  <si>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</si>
  <si>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</si>
  <si>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</si>
  <si>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</si>
  <si>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</si>
  <si>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</si>
  <si>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</si>
  <si>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</si>
  <si>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</si>
  <si>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</si>
  <si>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</si>
  <si>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</si>
  <si>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</si>
  <si>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</si>
  <si>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</si>
  <si>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</si>
  <si>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</si>
  <si>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</si>
  <si>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</si>
  <si>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</si>
  <si>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</si>
  <si>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</si>
  <si>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</si>
  <si>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</si>
  <si>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</si>
  <si>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</si>
  <si>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</si>
  <si>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</si>
  <si>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</si>
  <si>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</si>
  <si>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</si>
  <si>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</si>
  <si>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</si>
  <si>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</si>
  <si>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</si>
  <si>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</si>
  <si>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</si>
  <si>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</si>
  <si>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</si>
  <si>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</si>
  <si>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</si>
  <si>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</si>
  <si>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</si>
  <si>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</si>
  <si>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</si>
  <si>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</si>
  <si>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</si>
  <si>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</si>
  <si>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</si>
  <si>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</si>
  <si>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</si>
  <si>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</si>
  <si>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</si>
  <si>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</si>
  <si>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</si>
  <si>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</si>
  <si>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</si>
  <si>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</si>
  <si>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</si>
  <si>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</si>
  <si>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</si>
  <si>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</si>
  <si>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</si>
  <si>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</si>
  <si>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</si>
  <si>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</si>
  <si>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</si>
  <si>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</si>
  <si>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</si>
  <si>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</si>
  <si>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</si>
  <si>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</si>
  <si>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</si>
  <si>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</si>
  <si>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</si>
  <si>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</si>
  <si>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</si>
  <si>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</si>
  <si>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</si>
  <si>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</si>
  <si>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</si>
  <si>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</si>
  <si>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</si>
  <si>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</si>
  <si>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</si>
  <si>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</si>
  <si>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</si>
  <si>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</si>
  <si>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</si>
  <si>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</si>
  <si>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</si>
  <si>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</si>
  <si>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</si>
  <si>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</si>
  <si>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</si>
  <si>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</si>
  <si>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</si>
  <si>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</si>
  <si>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</si>
  <si>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</si>
  <si>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</si>
  <si>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</si>
  <si>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</si>
  <si>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</si>
  <si>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</si>
  <si>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</si>
  <si>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</si>
  <si>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</si>
  <si>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</si>
  <si>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</si>
  <si>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</si>
  <si>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</si>
  <si>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</si>
  <si>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</si>
  <si>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</si>
  <si>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</si>
  <si>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</si>
  <si>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</si>
  <si>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</si>
  <si>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</si>
  <si>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</si>
  <si>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</si>
  <si>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</si>
  <si>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</si>
  <si>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</si>
  <si>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</si>
  <si>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</si>
  <si>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</si>
  <si>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</si>
  <si>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</si>
  <si>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</si>
  <si>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</si>
  <si>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</si>
  <si>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</si>
  <si>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</si>
  <si>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</si>
  <si>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</si>
  <si>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</si>
  <si>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</si>
  <si>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</si>
  <si>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</si>
  <si>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</si>
  <si>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</si>
  <si>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</si>
  <si>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</si>
  <si>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</si>
  <si>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</si>
  <si>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</si>
  <si>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</si>
  <si>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</si>
  <si>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</si>
  <si>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</si>
  <si>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</si>
  <si>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</si>
  <si>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</si>
  <si>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</si>
  <si>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</si>
  <si>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</si>
  <si>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</si>
  <si>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</si>
  <si>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</si>
  <si>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</si>
  <si>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</si>
  <si>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</si>
  <si>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</si>
  <si>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</si>
  <si>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</si>
  <si>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</si>
  <si>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</si>
  <si>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</si>
  <si>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</si>
  <si>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</si>
  <si>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</si>
  <si>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</si>
  <si>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</si>
  <si>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</si>
  <si>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</si>
  <si>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</si>
  <si>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</si>
  <si>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</si>
  <si>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</si>
  <si>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</si>
  <si>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</si>
  <si>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</si>
  <si>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</si>
  <si>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</si>
  <si>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</si>
  <si>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</si>
  <si>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</si>
  <si>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</si>
  <si>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</si>
  <si>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</si>
  <si>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</si>
  <si>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</si>
  <si>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</si>
  <si>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</si>
  <si>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</si>
  <si>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</si>
  <si>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</si>
  <si>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</si>
  <si>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</si>
  <si>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</si>
  <si>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</si>
  <si>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</si>
  <si>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</si>
  <si>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</si>
  <si>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</si>
  <si>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</si>
  <si>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</si>
  <si>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</si>
  <si>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</si>
  <si>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</si>
  <si>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</si>
  <si>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</si>
  <si>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</si>
  <si>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</si>
  <si>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</si>
  <si>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</si>
  <si>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</si>
  <si>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</si>
  <si>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</si>
  <si>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</si>
  <si>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</si>
  <si>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</si>
  <si>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</si>
  <si>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</si>
  <si>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</si>
  <si>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</si>
  <si>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</si>
  <si>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</si>
  <si>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</si>
  <si>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</si>
  <si>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</si>
  <si>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</si>
  <si>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</si>
  <si>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</si>
  <si>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</si>
  <si>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</si>
  <si>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</si>
  <si>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</si>
  <si>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</si>
  <si>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</si>
  <si>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</si>
  <si>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</si>
  <si>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</si>
  <si>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</si>
  <si>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</si>
  <si>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</si>
  <si>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</si>
  <si>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</si>
  <si>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</si>
  <si>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</si>
  <si>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</si>
  <si>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</si>
  <si>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</si>
  <si>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</si>
  <si>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</si>
  <si>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</si>
  <si>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</si>
  <si>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</si>
  <si>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</si>
  <si>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</si>
  <si>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</si>
  <si>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</si>
  <si>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</si>
  <si>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</si>
  <si>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</si>
  <si>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</si>
  <si>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</si>
  <si>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</si>
  <si>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</si>
  <si>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</si>
  <si>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</si>
  <si>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</si>
  <si>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</si>
  <si>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</si>
  <si>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</si>
  <si>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</si>
  <si>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</si>
  <si>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</si>
  <si>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</si>
  <si>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</si>
  <si>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</si>
  <si>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</si>
  <si>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</si>
  <si>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</si>
  <si>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</si>
  <si>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</si>
  <si>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</si>
  <si>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</si>
  <si>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</si>
  <si>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</si>
  <si>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</si>
  <si>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</si>
  <si>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</si>
  <si>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</si>
  <si>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</si>
  <si>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</si>
  <si>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</si>
  <si>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</si>
  <si>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</si>
  <si>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</si>
  <si>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</si>
  <si>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</si>
  <si>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</si>
  <si>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</si>
  <si>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</si>
  <si>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</si>
  <si>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</si>
  <si>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</si>
  <si>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</si>
  <si>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</si>
  <si>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</si>
  <si>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</si>
  <si>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</si>
  <si>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</si>
  <si>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</si>
  <si>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</si>
  <si>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</si>
  <si>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</si>
  <si>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</si>
  <si>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</si>
  <si>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</si>
  <si>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</si>
  <si>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</si>
  <si>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</si>
  <si>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</si>
  <si>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</si>
  <si>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</si>
  <si>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</si>
  <si>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</si>
  <si>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</si>
  <si>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</si>
  <si>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</si>
  <si>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</si>
  <si>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</si>
  <si>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</si>
  <si>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</si>
  <si>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</si>
  <si>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</si>
  <si>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</si>
  <si>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</si>
  <si>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</si>
  <si>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</si>
  <si>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</si>
  <si>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</si>
  <si>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</si>
  <si>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</si>
  <si>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</si>
  <si>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</si>
  <si>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</si>
  <si>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</si>
  <si>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</si>
  <si>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</si>
  <si>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</si>
  <si>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</si>
  <si>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</si>
  <si>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</si>
  <si>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</si>
  <si>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</si>
  <si>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</si>
  <si>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</si>
  <si>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</si>
  <si>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</si>
  <si>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</si>
  <si>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</si>
  <si>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</si>
  <si>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</si>
  <si>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</si>
  <si>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</si>
  <si>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</si>
  <si>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</si>
  <si>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</si>
  <si>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</si>
  <si>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</si>
  <si>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</si>
  <si>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</si>
  <si>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</si>
  <si>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</si>
  <si>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</si>
  <si>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</si>
  <si>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</si>
  <si>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</si>
  <si>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</si>
  <si>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</si>
  <si>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</si>
  <si>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</si>
  <si>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</si>
  <si>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</si>
  <si>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</si>
  <si>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</si>
  <si>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</si>
  <si>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</si>
  <si>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</si>
  <si>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</si>
  <si>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</si>
  <si>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</si>
  <si>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</si>
  <si>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</si>
  <si>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</si>
  <si>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</si>
  <si>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</si>
  <si>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</si>
  <si>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</si>
  <si>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</si>
  <si>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</si>
  <si>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</si>
  <si>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</si>
  <si>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</si>
  <si>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</si>
  <si>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</si>
  <si>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</si>
  <si>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</si>
  <si>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</si>
  <si>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</si>
  <si>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</si>
  <si>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</si>
  <si>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</si>
  <si>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</si>
  <si>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</si>
  <si>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</si>
  <si>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</si>
  <si>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</si>
  <si>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</si>
  <si>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</si>
  <si>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</si>
  <si>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</si>
  <si>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</si>
  <si>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</si>
  <si>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</si>
  <si>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</si>
  <si>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</si>
  <si>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</si>
  <si>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</si>
  <si>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</si>
  <si>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</si>
  <si>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</si>
  <si>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</si>
  <si>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</si>
  <si>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</si>
  <si>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</si>
  <si>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</si>
  <si>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</si>
  <si>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</si>
  <si>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</si>
  <si>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</si>
  <si>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</si>
  <si>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</si>
  <si>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</si>
  <si>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</si>
  <si>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</si>
  <si>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</si>
  <si>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</si>
  <si>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</si>
  <si>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</si>
  <si>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</si>
  <si>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</si>
  <si>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</si>
  <si>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</si>
  <si>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</si>
  <si>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</si>
  <si>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</si>
  <si>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</si>
  <si>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</si>
  <si>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</si>
  <si>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</si>
  <si>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</si>
  <si>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</si>
  <si>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</si>
  <si>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</si>
  <si>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</si>
  <si>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</si>
  <si>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</si>
  <si>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</si>
  <si>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</si>
  <si>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</si>
  <si>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</si>
  <si>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</si>
  <si>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</si>
  <si>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</si>
  <si>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</si>
  <si>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</si>
  <si>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</si>
  <si>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</si>
  <si>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</si>
  <si>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</si>
  <si>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</si>
  <si>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</si>
  <si>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</si>
  <si>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</si>
  <si>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</si>
  <si>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</si>
  <si>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</si>
  <si>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</si>
  <si>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</si>
  <si>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</si>
  <si>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</si>
  <si>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</si>
  <si>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</si>
  <si>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</si>
  <si>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</si>
  <si>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</si>
  <si>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</si>
  <si>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</si>
  <si>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</si>
  <si>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</si>
  <si>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</si>
  <si>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</si>
  <si>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</si>
  <si>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</si>
  <si>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</si>
  <si>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</si>
  <si>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</si>
  <si>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</si>
  <si>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</si>
  <si>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</si>
  <si>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</si>
  <si>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</si>
  <si>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</si>
  <si>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</si>
  <si>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</si>
  <si>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</si>
  <si>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</si>
  <si>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</si>
  <si>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</si>
  <si>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</si>
  <si>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</si>
  <si>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</si>
  <si>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</si>
  <si>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</si>
  <si>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</si>
  <si>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</si>
  <si>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</si>
  <si>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</si>
  <si>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</si>
  <si>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</si>
  <si>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</si>
  <si>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</si>
  <si>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</si>
  <si>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</si>
  <si>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</si>
  <si>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</si>
  <si>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</si>
  <si>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</si>
  <si>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</si>
  <si>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</si>
  <si>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</si>
  <si>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</si>
  <si>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</si>
  <si>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</si>
  <si>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</si>
  <si>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</si>
  <si>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</si>
  <si>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</si>
  <si>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</si>
  <si>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</si>
  <si>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</si>
  <si>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</si>
  <si>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</si>
  <si>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</si>
  <si>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</si>
  <si>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</si>
  <si>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</si>
  <si>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</si>
  <si>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</si>
  <si>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</si>
  <si>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</si>
  <si>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</si>
  <si>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</si>
  <si>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</si>
  <si>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</si>
  <si>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</si>
  <si>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</si>
  <si>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</si>
  <si>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</si>
  <si>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</si>
  <si>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</si>
  <si>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</si>
  <si>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</si>
  <si>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</si>
  <si>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</si>
  <si>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</si>
  <si>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</si>
  <si>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</si>
  <si>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</si>
  <si>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</si>
  <si>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</si>
  <si>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</si>
  <si>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</si>
  <si>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</si>
  <si>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</si>
  <si>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</si>
  <si>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</si>
  <si>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</si>
  <si>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</si>
  <si>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</si>
  <si>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</si>
  <si>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</si>
  <si>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</si>
  <si>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</si>
  <si>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</si>
  <si>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</si>
  <si>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</si>
  <si>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</si>
  <si>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</si>
  <si>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</si>
  <si>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</si>
  <si>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</si>
  <si>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</si>
  <si>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</si>
  <si>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</si>
  <si>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</si>
  <si>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</si>
  <si>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</si>
  <si>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</si>
  <si>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</si>
  <si>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</si>
  <si>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</si>
  <si>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</si>
  <si>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</si>
  <si>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</si>
  <si>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</si>
  <si>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</si>
  <si>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</si>
  <si>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</si>
  <si>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</si>
  <si>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</si>
  <si>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</si>
  <si>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</si>
  <si>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</si>
  <si>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</si>
  <si>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</si>
  <si>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</si>
  <si>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</si>
  <si>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</si>
  <si>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</si>
  <si>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</si>
  <si>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</si>
  <si>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</si>
  <si>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</si>
  <si>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</si>
  <si>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</si>
  <si>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</si>
  <si>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</si>
  <si>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</si>
  <si>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</si>
  <si>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</si>
  <si>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</si>
  <si>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</si>
  <si>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</si>
  <si>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</si>
  <si>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</si>
  <si>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</si>
  <si>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</si>
  <si>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</si>
  <si>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</si>
  <si>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</si>
  <si>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</si>
  <si>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</si>
  <si>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</si>
  <si>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</si>
  <si>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</si>
  <si>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</si>
  <si>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</si>
  <si>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</si>
  <si>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</si>
  <si>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</si>
  <si>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</si>
  <si>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</si>
  <si>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</si>
  <si>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</si>
  <si>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</si>
  <si>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</si>
  <si>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</si>
  <si>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</si>
  <si>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</si>
  <si>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</si>
  <si>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</si>
  <si>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</si>
  <si>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</si>
  <si>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</si>
  <si>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</si>
  <si>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</si>
  <si>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</si>
  <si>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</si>
  <si>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</si>
  <si>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</si>
  <si>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</si>
  <si>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</si>
  <si>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</si>
  <si>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</si>
  <si>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</si>
  <si>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</si>
  <si>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</si>
  <si>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</si>
  <si>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</si>
  <si>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</si>
  <si>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</si>
  <si>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</si>
  <si>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</si>
  <si>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</si>
  <si>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</si>
  <si>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</si>
  <si>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</si>
  <si>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</si>
  <si>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</si>
  <si>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</si>
  <si>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</si>
  <si>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</si>
  <si>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</si>
  <si>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</si>
  <si>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</si>
  <si>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</si>
  <si>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</si>
  <si>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</si>
  <si>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</si>
  <si>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</si>
  <si>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</si>
  <si>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</si>
  <si>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</si>
  <si>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</si>
  <si>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</si>
  <si>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</si>
  <si>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</si>
  <si>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</si>
  <si>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</si>
  <si>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</si>
  <si>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</si>
  <si>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</si>
  <si>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</si>
  <si>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</si>
  <si>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</si>
  <si>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</si>
  <si>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</si>
  <si>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</si>
  <si>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</si>
  <si>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</si>
  <si>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</si>
  <si>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</si>
  <si>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</si>
  <si>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</si>
  <si>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</si>
  <si>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</si>
  <si>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</si>
  <si>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</si>
  <si>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</si>
  <si>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</si>
  <si>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</si>
  <si>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</si>
  <si>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</si>
  <si>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</si>
  <si>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</si>
  <si>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</si>
  <si>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</si>
  <si>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</si>
  <si>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</si>
  <si>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</si>
  <si>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</si>
  <si>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</si>
  <si>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</si>
  <si>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</si>
  <si>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</si>
  <si>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</si>
  <si>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</si>
  <si>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</si>
  <si>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</si>
  <si>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</si>
  <si>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</si>
  <si>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</si>
  <si>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</si>
  <si>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</si>
  <si>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</si>
  <si>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</si>
  <si>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</si>
  <si>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</si>
  <si>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</si>
  <si>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</si>
  <si>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</si>
  <si>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</si>
  <si>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</si>
  <si>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</si>
  <si>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</si>
  <si>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</si>
  <si>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</si>
  <si>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</si>
  <si>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</si>
  <si>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</si>
  <si>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</si>
  <si>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</si>
  <si>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</si>
  <si>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</si>
  <si>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</si>
  <si>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</si>
  <si>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</si>
  <si>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</si>
  <si>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</si>
  <si>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</si>
  <si>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</si>
  <si>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</si>
  <si>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</si>
  <si>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</si>
  <si>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</si>
  <si>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</si>
  <si>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</si>
  <si>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</si>
  <si>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</si>
  <si>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</si>
  <si>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</si>
  <si>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</si>
  <si>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</si>
  <si>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</si>
  <si>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</si>
  <si>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</si>
  <si>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</si>
  <si>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</si>
  <si>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</si>
  <si>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</si>
  <si>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</si>
  <si>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</si>
  <si>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</si>
  <si>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</si>
  <si>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</si>
  <si>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</si>
  <si>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</si>
  <si>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</si>
  <si>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</si>
  <si>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</si>
  <si>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</si>
  <si>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</si>
  <si>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</si>
  <si>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</si>
  <si>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</si>
  <si>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</si>
  <si>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</si>
  <si>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</si>
  <si>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</si>
  <si>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</si>
  <si>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</si>
  <si>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</si>
  <si>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</si>
  <si>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</si>
  <si>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</si>
  <si>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</si>
  <si>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</si>
  <si>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</si>
  <si>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</si>
  <si>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</si>
  <si>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</si>
  <si>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</si>
  <si>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</si>
  <si>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</si>
  <si>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</si>
  <si>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</si>
  <si>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</si>
  <si>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</si>
  <si>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</si>
  <si>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</si>
  <si>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</si>
  <si>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</si>
  <si>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</si>
  <si>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</si>
  <si>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</si>
  <si>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</si>
  <si>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</si>
  <si>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</si>
  <si>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</si>
  <si>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</si>
  <si>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</si>
  <si>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</si>
  <si>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</si>
  <si>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</si>
  <si>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</si>
  <si>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</si>
  <si>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</si>
  <si>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</si>
  <si>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</si>
  <si>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</si>
  <si>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</si>
  <si>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</si>
  <si>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</si>
  <si>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</si>
  <si>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</si>
  <si>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</si>
  <si>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</si>
  <si>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</si>
  <si>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</si>
  <si>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</si>
  <si>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</si>
  <si>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</si>
  <si>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</si>
  <si>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</si>
  <si>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</si>
  <si>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</si>
  <si>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</si>
  <si>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</si>
  <si>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</si>
  <si>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</si>
  <si>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</si>
  <si>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</si>
  <si>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</si>
  <si>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</si>
  <si>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</si>
  <si>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</si>
  <si>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</si>
  <si>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</si>
  <si>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</si>
  <si>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</si>
  <si>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</si>
  <si>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</si>
  <si>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</si>
  <si>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</si>
  <si>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</si>
  <si>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</si>
  <si>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</si>
  <si>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</si>
  <si>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</si>
  <si>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</si>
  <si>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</si>
  <si>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</si>
  <si>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</si>
  <si>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</si>
  <si>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</si>
  <si>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</si>
  <si>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</si>
  <si>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</si>
  <si>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</si>
  <si>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</si>
  <si>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</si>
  <si>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</si>
  <si>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</si>
  <si>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</si>
  <si>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</si>
  <si>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</si>
  <si>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</si>
  <si>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</si>
  <si>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</si>
  <si>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</si>
  <si>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</si>
  <si>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</si>
  <si>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</si>
  <si>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</si>
  <si>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</si>
  <si>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</si>
  <si>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</si>
  <si>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</si>
  <si>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</si>
  <si>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</si>
  <si>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</si>
  <si>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</si>
  <si>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</si>
  <si>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</si>
  <si>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</si>
  <si>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</si>
  <si>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</si>
  <si>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</si>
  <si>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</si>
  <si>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</si>
  <si>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</si>
  <si>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</si>
  <si>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</si>
  <si>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</si>
  <si>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</si>
  <si>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</si>
  <si>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</si>
  <si>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</si>
  <si>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</si>
  <si>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</si>
  <si>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</si>
  <si>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</si>
  <si>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</si>
  <si>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</si>
  <si>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</si>
  <si>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</si>
  <si>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</si>
  <si>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</si>
  <si>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</si>
  <si>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</si>
  <si>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</si>
  <si>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</si>
  <si>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</si>
  <si>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</si>
  <si>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</si>
  <si>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</si>
  <si>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</si>
  <si>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</si>
  <si>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</si>
  <si>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</si>
  <si>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</si>
  <si>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</si>
  <si>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</si>
  <si>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</si>
  <si>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</si>
  <si>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</si>
  <si>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</si>
  <si>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</si>
  <si>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</si>
  <si>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</si>
  <si>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</si>
  <si>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</si>
  <si>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</si>
  <si>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</si>
  <si>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</si>
  <si>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</si>
  <si>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</si>
  <si>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</si>
  <si>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</si>
  <si>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</si>
  <si>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</si>
  <si>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</si>
  <si>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</si>
  <si>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</si>
  <si>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</si>
  <si>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</si>
  <si>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</si>
  <si>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</si>
  <si>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</si>
  <si>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</si>
  <si>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</si>
  <si>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</si>
  <si>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</si>
  <si>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</si>
  <si>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</si>
  <si>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</si>
  <si>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</si>
  <si>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</si>
  <si>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</si>
  <si>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</si>
  <si>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</si>
  <si>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</si>
  <si>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</si>
  <si>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</si>
  <si>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</si>
  <si>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</si>
  <si>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</si>
  <si>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</si>
  <si>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</si>
  <si>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</si>
  <si>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</si>
  <si>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</si>
  <si>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</si>
  <si>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</si>
  <si>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</si>
  <si>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</si>
  <si>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</si>
  <si>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</si>
  <si>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</si>
  <si>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</si>
  <si>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</si>
  <si>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</si>
  <si>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</si>
  <si>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</si>
  <si>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</si>
  <si>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</si>
  <si>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</si>
  <si>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</si>
  <si>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</si>
  <si>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</si>
  <si>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</si>
  <si>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</si>
  <si>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</si>
  <si>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</si>
  <si>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</si>
  <si>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</si>
  <si>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</si>
  <si>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</si>
  <si>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</si>
  <si>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</si>
  <si>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</si>
  <si>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</si>
  <si>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</si>
  <si>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</si>
  <si>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</si>
  <si>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</si>
  <si>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</si>
  <si>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</si>
  <si>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</si>
  <si>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</si>
  <si>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</si>
  <si>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</si>
  <si>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</si>
  <si>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</si>
  <si>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</si>
  <si>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</si>
  <si>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</si>
  <si>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</si>
  <si>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</si>
  <si>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</si>
  <si>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</si>
  <si>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</si>
  <si>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</si>
  <si>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</si>
  <si>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</si>
  <si>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</si>
  <si>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</si>
  <si>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</si>
  <si>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</si>
  <si>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</si>
  <si>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</si>
  <si>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</si>
  <si>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</si>
  <si>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</si>
  <si>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</si>
  <si>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</si>
  <si>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</si>
  <si>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</si>
  <si>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</si>
  <si>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</si>
  <si>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</si>
  <si>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</si>
  <si>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</si>
  <si>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</si>
  <si>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</si>
  <si>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</si>
  <si>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</si>
  <si>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</si>
  <si>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</si>
  <si>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</si>
  <si>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</si>
  <si>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</si>
  <si>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</si>
  <si>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</si>
  <si>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</si>
  <si>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</si>
  <si>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</si>
  <si>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</si>
  <si>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</si>
  <si>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</si>
  <si>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</si>
  <si>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</si>
  <si>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</si>
  <si>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</si>
  <si>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</si>
  <si>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</si>
  <si>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</si>
  <si>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</si>
  <si>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</si>
  <si>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</si>
  <si>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</si>
  <si>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</si>
  <si>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</si>
  <si>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</si>
  <si>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</si>
  <si>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</si>
  <si>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</si>
  <si>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</si>
  <si>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</si>
  <si>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</si>
  <si>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</si>
  <si>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</si>
  <si>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</si>
  <si>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</si>
  <si>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</si>
  <si>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</si>
  <si>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</si>
  <si>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</si>
  <si>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</si>
  <si>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</si>
  <si>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</si>
  <si>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</si>
  <si>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</si>
  <si>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</si>
  <si>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</si>
  <si>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</si>
  <si>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</si>
  <si>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</si>
  <si>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</si>
  <si>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</si>
  <si>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</si>
  <si>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</si>
  <si>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</si>
  <si>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</si>
  <si>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</si>
  <si>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</si>
  <si>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</si>
  <si>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</si>
  <si>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</si>
  <si>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</si>
  <si>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</si>
  <si>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</si>
  <si>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</si>
  <si>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</si>
  <si>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</si>
  <si>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</si>
  <si>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</si>
  <si>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</si>
  <si>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</si>
  <si>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</si>
  <si>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</si>
  <si>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</si>
  <si>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</si>
  <si>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</si>
  <si>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</si>
  <si>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</si>
  <si>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</si>
  <si>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</si>
  <si>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</si>
  <si>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</si>
  <si>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</si>
  <si>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</si>
  <si>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</si>
  <si>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</si>
  <si>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</si>
  <si>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</si>
  <si>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</si>
  <si>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</si>
  <si>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</si>
  <si>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</si>
  <si>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</si>
  <si>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</si>
  <si>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</si>
  <si>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</si>
  <si>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</si>
  <si>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</si>
  <si>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</si>
  <si>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</si>
  <si>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</si>
  <si>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</si>
  <si>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</si>
  <si>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</si>
  <si>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</si>
  <si>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</si>
  <si>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</si>
  <si>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</si>
  <si>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</si>
  <si>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</si>
  <si>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</si>
  <si>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</si>
  <si>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</si>
  <si>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</si>
  <si>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</si>
  <si>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</si>
  <si>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</si>
  <si>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</si>
  <si>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</si>
  <si>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</si>
  <si>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</si>
  <si>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</si>
  <si>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</si>
  <si>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</si>
  <si>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</si>
  <si>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</si>
  <si>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</si>
  <si>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</si>
  <si>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</si>
  <si>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</si>
  <si>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</si>
  <si>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</si>
  <si>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</si>
  <si>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</si>
  <si>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</si>
  <si>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</si>
  <si>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</si>
  <si>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</si>
  <si>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</si>
  <si>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</si>
  <si>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</si>
  <si>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</si>
  <si>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</si>
  <si>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</si>
  <si>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</si>
  <si>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</si>
  <si>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</si>
  <si>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</si>
  <si>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</si>
  <si>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</si>
  <si>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</si>
  <si>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</si>
  <si>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</si>
  <si>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</si>
  <si>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</si>
  <si>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</si>
  <si>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</si>
  <si>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</si>
  <si>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</si>
  <si>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</si>
  <si>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</si>
  <si>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</si>
  <si>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</si>
  <si>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</si>
  <si>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</si>
  <si>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</si>
  <si>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</si>
  <si>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</si>
  <si>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</si>
  <si>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</si>
  <si>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</si>
  <si>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</si>
  <si>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</si>
  <si>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</si>
  <si>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</si>
  <si>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</si>
  <si>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</si>
  <si>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</si>
  <si>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</si>
  <si>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</si>
  <si>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</si>
  <si>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</si>
  <si>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</si>
  <si>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</si>
  <si>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</si>
  <si>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</si>
  <si>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</si>
  <si>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</si>
  <si>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</si>
  <si>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</si>
  <si>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</si>
  <si>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</si>
  <si>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</si>
  <si>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</si>
  <si>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</si>
  <si>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</si>
  <si>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</si>
  <si>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</si>
  <si>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</si>
  <si>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</si>
  <si>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</si>
  <si>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</si>
  <si>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</si>
  <si>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</si>
  <si>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</si>
  <si>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</si>
  <si>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</si>
  <si>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</si>
  <si>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</si>
  <si>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</si>
  <si>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</si>
  <si>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</si>
  <si>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</si>
  <si>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</si>
  <si>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</si>
  <si>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</si>
  <si>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</si>
  <si>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</si>
  <si>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</si>
  <si>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</si>
  <si>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</si>
  <si>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</si>
  <si>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</si>
  <si>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</si>
  <si>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</si>
  <si>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</si>
  <si>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</si>
  <si>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</si>
  <si>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</si>
  <si>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</si>
  <si>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</si>
  <si>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</si>
  <si>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</si>
  <si>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</si>
  <si>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</si>
  <si>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</si>
  <si>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</si>
  <si>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</si>
  <si>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</si>
  <si>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</si>
  <si>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</si>
  <si>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</si>
  <si>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</si>
  <si>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</si>
  <si>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</si>
  <si>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</si>
  <si>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</si>
  <si>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</si>
  <si>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</si>
  <si>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</si>
  <si>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</si>
  <si>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</si>
  <si>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</si>
  <si>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</si>
  <si>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</si>
  <si>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</si>
  <si>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</si>
  <si>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</si>
  <si>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</si>
  <si>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</si>
  <si>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</si>
  <si>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</si>
  <si>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</si>
  <si>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</si>
  <si>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</si>
  <si>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</si>
  <si>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</si>
  <si>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</si>
  <si>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</si>
  <si>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</si>
  <si>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</si>
  <si>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</si>
  <si>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</si>
  <si>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</si>
  <si>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</si>
  <si>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</si>
  <si>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</si>
  <si>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</si>
  <si>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</si>
  <si>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</si>
  <si>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</si>
  <si>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</si>
  <si>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</si>
  <si>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</si>
  <si>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</si>
  <si>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</si>
  <si>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</si>
  <si>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</si>
  <si>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</si>
  <si>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</si>
  <si>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</si>
  <si>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</si>
  <si>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</si>
  <si>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</si>
  <si>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</si>
  <si>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</si>
  <si>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</si>
  <si>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</si>
  <si>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</si>
  <si>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</si>
  <si>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</si>
  <si>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</si>
  <si>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</si>
  <si>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</si>
  <si>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</si>
  <si>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</si>
  <si>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</si>
  <si>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</si>
  <si>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</si>
  <si>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</si>
  <si>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</si>
  <si>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</si>
  <si>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</si>
  <si>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</si>
  <si>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</si>
  <si>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</si>
  <si>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</si>
  <si>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</si>
  <si>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</si>
  <si>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</si>
  <si>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</si>
  <si>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</si>
  <si>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</si>
  <si>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</si>
  <si>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</si>
  <si>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</si>
  <si>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</si>
  <si>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</si>
  <si>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</si>
  <si>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</si>
  <si>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</si>
  <si>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</si>
  <si>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</si>
  <si>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</si>
  <si>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</si>
  <si>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</si>
  <si>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</si>
  <si>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</si>
  <si>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</si>
  <si>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</si>
  <si>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</si>
  <si>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</si>
  <si>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</si>
  <si>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</si>
  <si>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</si>
  <si>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</si>
  <si>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</si>
  <si>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</si>
  <si>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</si>
  <si>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</si>
  <si>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</si>
  <si>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</si>
  <si>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</si>
  <si>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</si>
  <si>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</si>
  <si>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</si>
  <si>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</si>
  <si>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</si>
  <si>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</si>
  <si>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</si>
  <si>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</si>
  <si>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</si>
  <si>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</si>
  <si>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</si>
  <si>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</si>
  <si>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</si>
  <si>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</si>
  <si>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</si>
  <si>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</si>
  <si>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</si>
  <si>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</si>
  <si>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</si>
  <si>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</si>
  <si>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</si>
  <si>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</si>
  <si>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</si>
  <si>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</si>
  <si>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</si>
  <si>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</si>
  <si>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</si>
  <si>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</si>
  <si>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</si>
  <si>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</si>
  <si>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</si>
  <si>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</si>
  <si>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</si>
  <si>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</si>
  <si>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</si>
  <si>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</si>
  <si>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</si>
  <si>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</si>
  <si>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</si>
  <si>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</si>
  <si>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</si>
  <si>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</si>
  <si>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</si>
  <si>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</si>
  <si>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</si>
  <si>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</si>
  <si>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</si>
  <si>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</si>
  <si>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</si>
  <si>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</si>
  <si>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</si>
  <si>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</si>
  <si>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</si>
  <si>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</si>
  <si>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</si>
  <si>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</si>
  <si>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</si>
  <si>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</si>
  <si>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</si>
  <si>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</si>
  <si>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</si>
  <si>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</si>
  <si>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</si>
  <si>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</si>
  <si>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</si>
  <si>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</si>
  <si>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</si>
  <si>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</si>
  <si>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</si>
  <si>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</si>
  <si>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</si>
  <si>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</si>
  <si>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</si>
  <si>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</si>
  <si>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</si>
  <si>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</si>
  <si>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</si>
  <si>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</si>
  <si>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</si>
  <si>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</si>
  <si>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</si>
  <si>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</si>
  <si>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</si>
  <si>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</si>
  <si>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</si>
  <si>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</si>
  <si>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</si>
  <si>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</si>
  <si>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</si>
  <si>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</si>
  <si>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</si>
  <si>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</si>
  <si>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</si>
  <si>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</si>
  <si>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</si>
  <si>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</si>
  <si>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</si>
  <si>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</si>
  <si>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</si>
  <si>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</si>
  <si>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</si>
  <si>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</si>
  <si>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</si>
  <si>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</si>
  <si>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</si>
  <si>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</si>
  <si>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</si>
  <si>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</si>
  <si>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</si>
  <si>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</si>
  <si>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</si>
  <si>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</si>
  <si>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</si>
  <si>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</si>
  <si>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</si>
  <si>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</si>
  <si>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</si>
  <si>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</si>
  <si>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</si>
  <si>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</si>
  <si>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</si>
  <si>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</si>
  <si>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</si>
  <si>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</si>
  <si>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</si>
  <si>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</si>
  <si>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</si>
  <si>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</si>
  <si>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</si>
  <si>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</si>
  <si>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</si>
  <si>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</si>
  <si>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</si>
  <si>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</si>
  <si>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</si>
  <si>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</si>
  <si>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</si>
  <si>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</si>
  <si>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</si>
  <si>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</si>
  <si>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</si>
  <si>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</si>
  <si>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</si>
  <si>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</si>
  <si>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</si>
  <si>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</si>
  <si>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</si>
  <si>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</si>
  <si>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</si>
  <si>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</si>
  <si>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</si>
  <si>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</si>
  <si>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</si>
  <si>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</si>
  <si>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</si>
  <si>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</si>
  <si>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</si>
  <si>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</si>
  <si>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</si>
  <si>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</si>
  <si>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</si>
  <si>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</si>
  <si>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</si>
  <si>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</si>
  <si>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</si>
  <si>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</si>
  <si>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</si>
  <si>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</si>
  <si>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</si>
  <si>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</si>
  <si>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</si>
  <si>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</si>
  <si>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</si>
  <si>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</si>
  <si>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</si>
  <si>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</si>
  <si>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</si>
  <si>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</si>
  <si>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</si>
  <si>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</si>
  <si>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</si>
  <si>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</si>
  <si>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</si>
  <si>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</si>
  <si>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</si>
  <si>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</si>
  <si>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</si>
  <si>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</si>
  <si>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</si>
  <si>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</si>
  <si>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</si>
  <si>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</si>
  <si>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</si>
  <si>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</si>
  <si>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</si>
  <si>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</si>
  <si>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</si>
  <si>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</si>
  <si>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</si>
  <si>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</si>
  <si>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</si>
  <si>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</si>
  <si>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</si>
  <si>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</si>
  <si>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</si>
  <si>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</si>
  <si>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</si>
  <si>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</si>
  <si>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</si>
  <si>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</si>
  <si>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</si>
  <si>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</si>
  <si>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</si>
  <si>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</si>
  <si>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</si>
  <si>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</si>
  <si>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</si>
  <si>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</si>
  <si>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</si>
  <si>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</si>
  <si>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</si>
  <si>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</si>
  <si>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</si>
  <si>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</si>
  <si>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</si>
  <si>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</si>
  <si>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</si>
  <si>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</si>
  <si>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</si>
  <si>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</si>
  <si>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</si>
  <si>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</si>
  <si>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</si>
  <si>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</si>
  <si>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</si>
  <si>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</si>
  <si>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</si>
  <si>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</si>
  <si>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</si>
  <si>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</si>
  <si>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</si>
  <si>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</si>
  <si>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</si>
  <si>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</si>
  <si>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</si>
  <si>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</si>
  <si>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</si>
  <si>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</si>
  <si>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</si>
  <si>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</si>
  <si>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</si>
  <si>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</si>
  <si>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</si>
  <si>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</si>
  <si>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</si>
  <si>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</si>
  <si>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</si>
  <si>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</si>
  <si>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</si>
  <si>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</si>
  <si>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</si>
  <si>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</si>
  <si>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</si>
  <si>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</si>
  <si>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</si>
  <si>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</si>
  <si>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</si>
  <si>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</si>
  <si>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</si>
  <si>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</si>
  <si>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</si>
  <si>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</si>
  <si>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</si>
  <si>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</si>
  <si>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</si>
  <si>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</si>
  <si>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</si>
  <si>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</si>
  <si>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</si>
  <si>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</si>
  <si>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</si>
  <si>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</si>
  <si>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</si>
  <si>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</si>
  <si>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</si>
  <si>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</si>
  <si>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</si>
  <si>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</si>
  <si>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</si>
  <si>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</si>
  <si>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</si>
  <si>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</si>
  <si>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</si>
  <si>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</si>
  <si>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</si>
  <si>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</si>
  <si>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</si>
  <si>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</si>
  <si>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</si>
  <si>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</si>
  <si>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</si>
  <si>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</si>
  <si>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</si>
  <si>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</si>
  <si>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</si>
  <si>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</si>
  <si>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</si>
  <si>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</si>
  <si>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</si>
  <si>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</si>
  <si>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</si>
  <si>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</si>
  <si>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</si>
  <si>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</si>
  <si>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</si>
  <si>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</si>
  <si>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</si>
  <si>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</si>
  <si>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</si>
  <si>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</si>
  <si>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</si>
  <si>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</si>
  <si>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</si>
  <si>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</si>
  <si>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</si>
  <si>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</si>
  <si>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</si>
  <si>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</si>
  <si>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</si>
  <si>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</si>
  <si>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</si>
  <si>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</si>
  <si>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</si>
  <si>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</si>
  <si>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</si>
  <si>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</si>
  <si>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</si>
  <si>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</si>
  <si>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</si>
  <si>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</si>
  <si>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</si>
  <si>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</si>
  <si>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</si>
  <si>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</si>
  <si>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</si>
  <si>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</si>
  <si>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</si>
  <si>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</si>
  <si>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</si>
  <si>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</si>
  <si>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</si>
  <si>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</si>
  <si>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</si>
  <si>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</si>
  <si>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</si>
  <si>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</si>
  <si>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</si>
  <si>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</si>
  <si>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</si>
  <si>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</si>
  <si>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</si>
  <si>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</si>
  <si>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</si>
  <si>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</si>
  <si>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</si>
  <si>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</si>
  <si>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</si>
  <si>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</si>
  <si>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</si>
  <si>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</si>
  <si>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</si>
  <si>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</si>
  <si>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</si>
  <si>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</si>
  <si>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</si>
  <si>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</si>
  <si>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</si>
  <si>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</si>
  <si>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</si>
  <si>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</si>
  <si>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</si>
  <si>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</si>
  <si>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</si>
  <si>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</si>
  <si>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</si>
  <si>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</si>
  <si>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</si>
  <si>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</si>
  <si>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</si>
  <si>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</si>
  <si>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</si>
  <si>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</si>
  <si>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</si>
  <si>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</si>
  <si>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</si>
  <si>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</si>
  <si>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</si>
  <si>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</si>
  <si>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</si>
  <si>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</si>
  <si>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</si>
  <si>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</si>
  <si>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</si>
  <si>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</si>
  <si>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</si>
  <si>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</si>
  <si>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</si>
  <si>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</si>
  <si>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</si>
  <si>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</si>
  <si>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</si>
  <si>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</si>
  <si>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</si>
  <si>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</si>
  <si>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</si>
  <si>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</si>
  <si>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</si>
  <si>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</si>
  <si>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</si>
  <si>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</si>
  <si>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</si>
  <si>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</si>
  <si>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</si>
  <si>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</si>
  <si>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</si>
  <si>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</si>
  <si>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</si>
  <si>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</si>
  <si>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</si>
  <si>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</si>
  <si>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</si>
  <si>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</si>
  <si>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</si>
  <si>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</si>
  <si>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</si>
  <si>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</si>
  <si>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</si>
  <si>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</si>
  <si>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</si>
  <si>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</si>
  <si>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</si>
  <si>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</si>
  <si>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</si>
  <si>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</si>
  <si>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</si>
  <si>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</si>
  <si>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</si>
  <si>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</si>
  <si>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</si>
  <si>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</si>
  <si>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</si>
  <si>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</si>
  <si>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</si>
  <si>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</si>
  <si>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</si>
  <si>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</si>
  <si>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</si>
  <si>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</si>
  <si>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</si>
  <si>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</si>
  <si>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</si>
  <si>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</si>
  <si>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</si>
  <si>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</si>
  <si>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</si>
  <si>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</si>
  <si>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</si>
  <si>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</si>
  <si>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</si>
  <si>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</si>
  <si>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</si>
  <si>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</si>
  <si>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</si>
  <si>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</si>
  <si>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</si>
  <si>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</si>
  <si>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</si>
  <si>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</si>
  <si>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</si>
  <si>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</si>
  <si>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</si>
  <si>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</si>
  <si>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</si>
  <si>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</si>
  <si>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</si>
  <si>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</si>
  <si>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</si>
  <si>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</si>
  <si>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</si>
  <si>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</si>
  <si>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</si>
  <si>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</si>
  <si>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</si>
  <si>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</si>
  <si>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</si>
  <si>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</si>
  <si>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</si>
  <si>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</si>
  <si>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</si>
  <si>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</si>
  <si>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</si>
  <si>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</si>
  <si>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</si>
  <si>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</si>
  <si>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</si>
  <si>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</si>
  <si>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</si>
  <si>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</si>
  <si>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</si>
  <si>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</si>
  <si>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</si>
  <si>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</si>
  <si>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</si>
  <si>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</si>
  <si>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</si>
  <si>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</si>
  <si>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</si>
  <si>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</si>
  <si>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</si>
  <si>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</si>
  <si>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</si>
  <si>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</si>
  <si>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</si>
  <si>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</si>
  <si>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</si>
  <si>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</si>
  <si>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</si>
  <si>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</si>
  <si>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</si>
  <si>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</si>
  <si>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</si>
  <si>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</si>
  <si>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</si>
  <si>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</si>
  <si>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</si>
  <si>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</si>
  <si>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</si>
  <si>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</si>
  <si>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</si>
  <si>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</si>
  <si>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</si>
  <si>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</si>
  <si>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</si>
  <si>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</si>
  <si>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</si>
  <si>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</si>
  <si>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</si>
  <si>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</si>
  <si>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</si>
  <si>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</si>
  <si>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</si>
  <si>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</si>
  <si>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</si>
  <si>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</si>
  <si>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</si>
  <si>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</si>
  <si>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</si>
  <si>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</si>
  <si>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</si>
  <si>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</si>
  <si>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</si>
  <si>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</si>
  <si>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</si>
  <si>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</si>
  <si>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</si>
  <si>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</si>
  <si>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</si>
  <si>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</si>
  <si>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</si>
  <si>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</si>
  <si>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</si>
  <si>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</si>
  <si>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</si>
  <si>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</si>
  <si>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</si>
  <si>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</si>
  <si>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</si>
  <si>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</si>
  <si>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</si>
  <si>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</si>
  <si>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</si>
  <si>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</si>
  <si>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</si>
  <si>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</si>
  <si>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</si>
  <si>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</si>
  <si>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</si>
  <si>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</si>
  <si>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</si>
  <si>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</si>
  <si>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</si>
  <si>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</si>
  <si>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</si>
  <si>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</si>
  <si>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</si>
  <si>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</si>
  <si>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</si>
  <si>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</si>
  <si>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</si>
  <si>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</si>
  <si>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</si>
  <si>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</si>
  <si>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</si>
  <si>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</si>
  <si>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</si>
  <si>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</si>
  <si>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</si>
  <si>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</si>
  <si>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</si>
  <si>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</si>
  <si>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</si>
  <si>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</si>
  <si>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</si>
  <si>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</si>
  <si>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</si>
  <si>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</si>
  <si>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</si>
  <si>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</si>
  <si>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</si>
  <si>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</si>
  <si>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</si>
  <si>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</si>
  <si>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</si>
  <si>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</si>
  <si>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</si>
  <si>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</si>
  <si>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</si>
  <si>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</si>
  <si>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</si>
  <si>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</si>
  <si>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</si>
  <si>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</si>
  <si>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</si>
  <si>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</si>
  <si>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</si>
  <si>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</si>
  <si>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</si>
  <si>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</si>
  <si>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</si>
  <si>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</si>
  <si>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</si>
  <si>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</si>
  <si>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</si>
  <si>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</si>
  <si>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</si>
  <si>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</si>
  <si>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</si>
  <si>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</si>
  <si>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</si>
  <si>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</si>
  <si>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</si>
  <si>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</si>
  <si>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</si>
  <si>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</si>
  <si>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</si>
  <si>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</si>
  <si>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</si>
  <si>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</si>
  <si>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</si>
  <si>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</si>
  <si>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</si>
  <si>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</si>
  <si>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</si>
  <si>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</si>
  <si>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</si>
  <si>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</si>
  <si>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</si>
  <si>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</si>
  <si>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</si>
  <si>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</si>
  <si>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</si>
  <si>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</si>
  <si>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</si>
  <si>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</si>
  <si>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</si>
  <si>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</si>
  <si>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</si>
  <si>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</si>
  <si>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</si>
  <si>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</si>
  <si>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</si>
  <si>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</si>
  <si>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</si>
  <si>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</si>
  <si>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</si>
  <si>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</si>
  <si>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</si>
  <si>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</si>
  <si>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</si>
  <si>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</si>
  <si>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</si>
  <si>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</si>
  <si>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</si>
  <si>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</si>
  <si>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</si>
  <si>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</si>
  <si>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</si>
  <si>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</si>
  <si>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</si>
  <si>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</si>
  <si>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</si>
  <si>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</si>
  <si>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</si>
  <si>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</si>
  <si>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</si>
  <si>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</si>
  <si>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</si>
  <si>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</si>
  <si>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</si>
  <si>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</si>
  <si>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</si>
  <si>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</si>
  <si>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</si>
  <si>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</si>
  <si>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</si>
  <si>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</si>
  <si>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</si>
  <si>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</si>
  <si>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</si>
  <si>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</si>
  <si>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</si>
  <si>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</si>
  <si>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</si>
  <si>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</si>
  <si>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</si>
  <si>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</si>
  <si>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</si>
  <si>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</si>
  <si>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</si>
  <si>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</si>
  <si>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</si>
  <si>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</si>
  <si>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</si>
  <si>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</si>
  <si>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</si>
  <si>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</si>
  <si>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</si>
  <si>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</si>
  <si>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</si>
  <si>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</si>
  <si>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</si>
  <si>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</si>
  <si>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</si>
  <si>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</si>
  <si>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</si>
  <si>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</si>
  <si>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</si>
  <si>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</si>
  <si>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</si>
  <si>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</si>
  <si>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</si>
  <si>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</si>
  <si>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</si>
  <si>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</si>
  <si>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</si>
  <si>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</si>
  <si>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</si>
  <si>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</si>
  <si>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</si>
  <si>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</si>
  <si>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</si>
  <si>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</si>
  <si>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</si>
  <si>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</si>
  <si>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</si>
  <si>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</si>
  <si>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</si>
  <si>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</si>
  <si>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</si>
  <si>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</si>
  <si>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</si>
  <si>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</si>
  <si>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</si>
  <si>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</si>
  <si>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</si>
  <si>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</si>
  <si>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</si>
  <si>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</si>
  <si>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</si>
  <si>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</si>
  <si>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</si>
  <si>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</si>
  <si>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</si>
  <si>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</si>
  <si>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</si>
  <si>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</si>
  <si>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</si>
  <si>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</si>
  <si>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</si>
  <si>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</si>
  <si>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</si>
  <si>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</si>
  <si>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</si>
  <si>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</si>
  <si>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</si>
  <si>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</si>
  <si>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</si>
  <si>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</si>
  <si>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</si>
  <si>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</si>
  <si>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</si>
  <si>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</si>
  <si>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</si>
  <si>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</si>
  <si>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</si>
  <si>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</si>
  <si>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</si>
  <si>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</si>
  <si>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</si>
  <si>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</si>
  <si>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</si>
  <si>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</si>
  <si>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</si>
  <si>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</si>
  <si>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</si>
  <si>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</si>
  <si>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</si>
  <si>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</si>
  <si>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</si>
  <si>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</si>
  <si>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</si>
  <si>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</si>
  <si>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</si>
  <si>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</si>
  <si>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</si>
  <si>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</si>
  <si>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</si>
  <si>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</si>
  <si>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</si>
  <si>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</si>
  <si>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</si>
  <si>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</si>
  <si>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</si>
  <si>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</si>
  <si>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</si>
  <si>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</si>
  <si>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</si>
  <si>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</si>
  <si>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</si>
  <si>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</si>
  <si>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</si>
  <si>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</si>
  <si>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</si>
  <si>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</si>
  <si>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</si>
  <si>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</si>
  <si>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</si>
  <si>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</si>
  <si>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</si>
  <si>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</si>
  <si>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</si>
  <si>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</si>
  <si>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</si>
  <si>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</si>
  <si>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</si>
  <si>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</si>
  <si>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</si>
  <si>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</si>
  <si>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</si>
  <si>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</si>
  <si>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</si>
  <si>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</si>
  <si>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</si>
  <si>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</si>
  <si>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</si>
  <si>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</si>
  <si>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</si>
  <si>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</si>
  <si>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</si>
  <si>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</si>
  <si>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</si>
  <si>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</si>
  <si>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</si>
  <si>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</si>
  <si>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</si>
  <si>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</si>
  <si>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</si>
  <si>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</si>
  <si>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</si>
  <si>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</si>
  <si>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</si>
  <si>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</si>
  <si>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</si>
  <si>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</si>
  <si>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</si>
  <si>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</si>
  <si>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</si>
  <si>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</si>
  <si>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</si>
  <si>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</si>
  <si>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</si>
  <si>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</si>
  <si>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</si>
  <si>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</si>
  <si>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</si>
  <si>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</si>
  <si>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</si>
  <si>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</si>
  <si>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</si>
  <si>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</si>
  <si>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</si>
  <si>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</si>
  <si>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</si>
  <si>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</si>
  <si>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</si>
  <si>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</si>
  <si>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</si>
  <si>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</si>
  <si>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</si>
  <si>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</si>
  <si>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</si>
  <si>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</si>
  <si>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</si>
  <si>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</si>
  <si>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</si>
  <si>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</si>
  <si>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</si>
  <si>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</si>
  <si>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</si>
  <si>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</si>
  <si>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</si>
  <si>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</si>
  <si>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</si>
  <si>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</si>
  <si>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</si>
  <si>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</si>
  <si>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</si>
  <si>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</si>
  <si>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</si>
  <si>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</si>
  <si>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</si>
  <si>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</si>
  <si>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</si>
  <si>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</si>
  <si>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</si>
  <si>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</si>
  <si>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</si>
  <si>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</si>
  <si>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</si>
  <si>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</si>
  <si>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</si>
  <si>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</si>
  <si>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</si>
  <si>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</si>
  <si>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</si>
  <si>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</si>
  <si>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</si>
  <si>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</si>
  <si>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</si>
  <si>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</si>
  <si>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</si>
  <si>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</si>
  <si>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</si>
  <si>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</si>
  <si>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</si>
  <si>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</si>
  <si>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</si>
  <si>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</si>
  <si>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</si>
  <si>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</si>
  <si>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</si>
  <si>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</si>
  <si>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</si>
  <si>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</si>
  <si>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</si>
  <si>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</si>
  <si>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</si>
  <si>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</si>
  <si>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</si>
  <si>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</si>
  <si>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</si>
  <si>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</si>
  <si>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</si>
  <si>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</si>
  <si>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</si>
  <si>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</si>
  <si>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</si>
  <si>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</si>
  <si>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</si>
  <si>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</si>
  <si>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</si>
  <si>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</si>
  <si>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</si>
  <si>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</si>
  <si>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</si>
  <si>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</si>
  <si>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</si>
  <si>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</si>
  <si>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</si>
  <si>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</si>
  <si>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</si>
  <si>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</si>
  <si>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</si>
  <si>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</si>
  <si>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</si>
  <si>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</si>
  <si>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</si>
  <si>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</si>
  <si>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</si>
  <si>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</si>
  <si>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</si>
  <si>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</si>
  <si>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</si>
  <si>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</si>
  <si>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</si>
  <si>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</si>
  <si>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</si>
  <si>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</si>
  <si>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</si>
  <si>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</si>
  <si>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</si>
  <si>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</si>
  <si>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</si>
  <si>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</si>
  <si>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</si>
  <si>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</si>
  <si>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</si>
  <si>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</si>
  <si>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</si>
  <si>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</si>
  <si>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</si>
  <si>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</si>
  <si>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</si>
  <si>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</si>
  <si>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</si>
  <si>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</si>
  <si>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</si>
  <si>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</si>
  <si>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</si>
  <si>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</si>
  <si>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</si>
  <si>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</si>
  <si>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</si>
  <si>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</si>
  <si>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</si>
  <si>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</si>
  <si>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</si>
  <si>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</si>
  <si>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</si>
  <si>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</si>
  <si>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</si>
  <si>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</si>
  <si>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</si>
  <si>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</si>
  <si>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</si>
  <si>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</si>
  <si>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</si>
  <si>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</si>
  <si>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</si>
  <si>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</si>
  <si>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</si>
  <si>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</si>
  <si>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</si>
  <si>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</si>
  <si>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</si>
  <si>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</si>
  <si>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</si>
  <si>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</si>
  <si>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</si>
  <si>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</si>
  <si>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</si>
  <si>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</si>
  <si>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</si>
  <si>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</si>
  <si>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</si>
  <si>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</si>
  <si>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</si>
  <si>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</si>
  <si>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</si>
  <si>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</si>
  <si>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</si>
  <si>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</si>
  <si>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</si>
  <si>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</si>
  <si>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</si>
  <si>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</si>
  <si>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</si>
  <si>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</si>
  <si>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</si>
  <si>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</si>
  <si>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</si>
  <si>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</si>
  <si>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</si>
  <si>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</si>
  <si>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</si>
  <si>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</si>
  <si>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</si>
  <si>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</si>
  <si>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</si>
  <si>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</si>
  <si>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</si>
  <si>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</si>
  <si>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</si>
  <si>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</si>
  <si>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</si>
  <si>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</si>
  <si>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</si>
  <si>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</si>
  <si>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</si>
  <si>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</si>
  <si>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</si>
  <si>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</si>
  <si>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</si>
  <si>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</si>
  <si>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</si>
  <si>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</si>
  <si>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</si>
  <si>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</si>
  <si>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</si>
  <si>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</si>
  <si>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</si>
  <si>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</si>
  <si>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</si>
  <si>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</si>
  <si>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</si>
  <si>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</si>
  <si>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</si>
  <si>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</si>
  <si>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</si>
  <si>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</si>
  <si>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</si>
  <si>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</si>
  <si>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</si>
  <si>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</si>
  <si>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</si>
  <si>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</si>
  <si>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</si>
  <si>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</si>
  <si>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</si>
  <si>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</si>
  <si>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</si>
  <si>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</si>
  <si>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</si>
  <si>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</si>
  <si>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</si>
  <si>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</si>
  <si>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</si>
  <si>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</si>
  <si>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</si>
  <si>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</si>
  <si>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</si>
  <si>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</si>
  <si>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</si>
  <si>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</si>
  <si>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</si>
  <si>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</si>
  <si>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</si>
  <si>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</si>
  <si>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</si>
  <si>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</si>
  <si>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</si>
  <si>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</si>
  <si>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</si>
  <si>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</si>
  <si>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</si>
  <si>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</si>
  <si>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</si>
  <si>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</si>
  <si>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</si>
  <si>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</si>
  <si>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</si>
  <si>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</si>
  <si>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</si>
  <si>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</si>
  <si>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</si>
  <si>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</si>
  <si>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</si>
  <si>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</si>
  <si>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</si>
  <si>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</si>
  <si>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</si>
  <si>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</si>
  <si>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</si>
  <si>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</si>
  <si>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</si>
  <si>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</si>
  <si>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</si>
  <si>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</si>
  <si>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</si>
  <si>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</si>
  <si>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</si>
  <si>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</si>
  <si>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</si>
  <si>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</si>
  <si>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</si>
  <si>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</si>
  <si>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</si>
  <si>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</si>
  <si>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</si>
  <si>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</si>
  <si>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</si>
  <si>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</si>
  <si>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</si>
  <si>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</si>
  <si>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</si>
  <si>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</si>
  <si>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</si>
  <si>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</si>
  <si>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</si>
  <si>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</si>
  <si>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</si>
  <si>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</si>
  <si>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</si>
  <si>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</si>
  <si>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</si>
  <si>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</si>
  <si>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</si>
  <si>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</si>
  <si>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</si>
  <si>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</si>
  <si>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</si>
  <si>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</si>
  <si>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</si>
  <si>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</si>
  <si>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</si>
  <si>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</si>
  <si>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</si>
  <si>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</si>
  <si>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</si>
  <si>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</si>
  <si>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</si>
  <si>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</si>
  <si>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</si>
  <si>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</si>
  <si>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</si>
  <si>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</si>
  <si>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</si>
  <si>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</si>
  <si>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</si>
  <si>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</si>
  <si>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</si>
  <si>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</si>
  <si>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</si>
  <si>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</si>
  <si>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</si>
  <si>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</si>
  <si>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</si>
  <si>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</si>
  <si>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</si>
  <si>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</si>
  <si>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</si>
  <si>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</si>
  <si>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</si>
  <si>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</si>
  <si>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</si>
  <si>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</si>
  <si>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</si>
  <si>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</si>
  <si>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</si>
  <si>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</si>
  <si>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</si>
  <si>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</si>
  <si>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</si>
  <si>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</si>
  <si>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</si>
  <si>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</si>
  <si>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</si>
  <si>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</si>
  <si>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</si>
  <si>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</si>
  <si>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</si>
  <si>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</si>
  <si>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</si>
  <si>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</si>
  <si>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</si>
  <si>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</si>
  <si>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</si>
  <si>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</si>
  <si>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</si>
  <si>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</si>
  <si>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</si>
  <si>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</si>
  <si>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</si>
  <si>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</si>
  <si>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</si>
  <si>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</si>
  <si>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</si>
  <si>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</si>
  <si>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</si>
  <si>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</si>
  <si>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</si>
  <si>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</si>
  <si>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</si>
  <si>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</si>
  <si>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</si>
  <si>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</si>
  <si>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</si>
  <si>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</si>
  <si>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</si>
  <si>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</si>
  <si>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</si>
  <si>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</si>
  <si>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</si>
  <si>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</si>
  <si>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</si>
  <si>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</si>
  <si>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</si>
  <si>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</si>
  <si>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</si>
  <si>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</si>
  <si>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</si>
  <si>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</si>
  <si>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</si>
  <si>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</si>
  <si>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</si>
  <si>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</si>
  <si>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</si>
  <si>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</si>
  <si>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</si>
  <si>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</si>
  <si>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</si>
  <si>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</si>
  <si>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</si>
  <si>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</si>
  <si>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</si>
  <si>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</si>
  <si>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</si>
  <si>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</si>
  <si>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</si>
  <si>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</si>
  <si>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</si>
  <si>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</si>
  <si>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</si>
  <si>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</si>
  <si>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</si>
  <si>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</si>
  <si>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</si>
  <si>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</si>
  <si>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</si>
  <si>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</si>
  <si>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</si>
  <si>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</si>
  <si>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</si>
  <si>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</si>
  <si>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</si>
  <si>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</si>
  <si>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</si>
  <si>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</si>
  <si>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</si>
  <si>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</si>
  <si>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</si>
  <si>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</si>
  <si>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</si>
  <si>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</si>
  <si>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</si>
  <si>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</si>
  <si>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</si>
  <si>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</si>
  <si>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</si>
  <si>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</si>
  <si>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</si>
  <si>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</si>
  <si>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</si>
  <si>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</si>
  <si>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</si>
  <si>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</si>
  <si>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</si>
  <si>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</si>
  <si>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</si>
  <si>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</si>
  <si>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</si>
  <si>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</si>
  <si>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</si>
  <si>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</si>
  <si>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</si>
  <si>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</si>
  <si>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</si>
  <si>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</si>
  <si>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</si>
  <si>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</si>
  <si>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</si>
  <si>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</si>
  <si>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</si>
  <si>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</si>
  <si>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</si>
  <si>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</si>
  <si>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</si>
  <si>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</si>
  <si>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</si>
  <si>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</si>
  <si>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</si>
  <si>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</si>
  <si>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</si>
  <si>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</si>
  <si>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</si>
  <si>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</si>
  <si>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</si>
  <si>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</si>
  <si>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</si>
  <si>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</si>
  <si>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</si>
  <si>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</si>
  <si>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</si>
  <si>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</si>
  <si>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</si>
  <si>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</si>
  <si>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</si>
  <si>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</si>
  <si>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</si>
  <si>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</si>
  <si>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</si>
  <si>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</si>
  <si>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</si>
  <si>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</si>
  <si>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</si>
  <si>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</si>
  <si>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</si>
  <si>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</si>
  <si>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</si>
  <si>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</si>
  <si>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</si>
  <si>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</si>
  <si>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</si>
  <si>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</si>
  <si>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</si>
  <si>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</si>
  <si>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</si>
  <si>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</si>
  <si>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</si>
  <si>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</si>
  <si>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</si>
  <si>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</si>
  <si>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</si>
  <si>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</si>
  <si>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</si>
  <si>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</si>
  <si>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</si>
  <si>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</si>
  <si>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</si>
  <si>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</si>
  <si>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</si>
  <si>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</si>
  <si>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</si>
  <si>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</si>
  <si>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</si>
  <si>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</si>
  <si>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</si>
  <si>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</si>
  <si>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</si>
  <si>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</si>
  <si>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</si>
  <si>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</si>
  <si>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</si>
  <si>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</si>
  <si>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</si>
  <si>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</si>
  <si>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</si>
  <si>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</si>
  <si>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</si>
  <si>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</si>
  <si>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</si>
  <si>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</si>
  <si>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</si>
  <si>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</si>
  <si>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</si>
  <si>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</si>
  <si>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</si>
  <si>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</si>
  <si>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</si>
  <si>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</si>
  <si>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</si>
  <si>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</si>
  <si>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</si>
  <si>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</si>
  <si>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</si>
  <si>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</si>
  <si>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</si>
  <si>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</si>
  <si>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</si>
  <si>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</si>
  <si>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</si>
  <si>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</si>
  <si>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</si>
  <si>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</si>
  <si>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</si>
  <si>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</si>
  <si>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</si>
  <si>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</si>
  <si>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</si>
  <si>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</si>
  <si>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</si>
  <si>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</si>
  <si>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</si>
  <si>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</si>
  <si>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</si>
  <si>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</si>
  <si>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</si>
  <si>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</si>
  <si>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</si>
  <si>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</si>
  <si>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</si>
  <si>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</si>
  <si>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</si>
  <si>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</si>
  <si>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</si>
  <si>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</si>
  <si>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</si>
  <si>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</si>
  <si>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</si>
  <si>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</si>
  <si>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</si>
  <si>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</si>
  <si>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</si>
  <si>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</si>
  <si>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</si>
  <si>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</si>
  <si>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</si>
  <si>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</si>
  <si>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</si>
  <si>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</si>
  <si>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</si>
  <si>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</si>
  <si>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</si>
  <si>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</si>
  <si>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</si>
  <si>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</si>
  <si>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</si>
  <si>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</si>
  <si>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</si>
  <si>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</si>
  <si>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</si>
  <si>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</si>
  <si>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</si>
  <si>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</si>
  <si>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</si>
  <si>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</si>
  <si>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</si>
  <si>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</si>
  <si>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</si>
  <si>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</si>
  <si>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</si>
  <si>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</si>
  <si>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</si>
  <si>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</si>
  <si>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</si>
  <si>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</si>
  <si>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</si>
  <si>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</si>
  <si>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</si>
  <si>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</si>
  <si>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</si>
  <si>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</si>
  <si>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</si>
  <si>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</si>
  <si>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</si>
  <si>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</si>
  <si>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</si>
  <si>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</si>
  <si>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</si>
  <si>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</si>
  <si>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</si>
  <si>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</si>
  <si>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</si>
  <si>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</si>
  <si>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</si>
  <si>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</si>
  <si>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</si>
  <si>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</si>
  <si>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</si>
  <si>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</si>
  <si>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</si>
  <si>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</si>
  <si>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</si>
  <si>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</si>
  <si>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</si>
  <si>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</si>
  <si>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</si>
  <si>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</si>
  <si>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</si>
  <si>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</si>
  <si>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</si>
  <si>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</si>
  <si>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</si>
  <si>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</si>
  <si>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</si>
  <si>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</si>
  <si>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</si>
  <si>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</si>
  <si>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</si>
  <si>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</si>
  <si>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</si>
  <si>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</si>
  <si>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</si>
  <si>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</si>
  <si>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</si>
  <si>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</si>
  <si>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</si>
  <si>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</si>
  <si>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</si>
  <si>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</si>
  <si>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</si>
  <si>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</si>
  <si>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</si>
  <si>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</si>
  <si>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</si>
  <si>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</si>
  <si>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</si>
  <si>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</si>
  <si>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</si>
  <si>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</si>
  <si>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</si>
  <si>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</si>
  <si>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</si>
  <si>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</si>
  <si>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</si>
  <si>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</si>
  <si>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</si>
  <si>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</si>
  <si>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</si>
  <si>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</si>
  <si>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</si>
  <si>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</si>
  <si>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</si>
  <si>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</si>
  <si>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</si>
  <si>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</si>
  <si>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</si>
  <si>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</si>
  <si>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</si>
  <si>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</si>
  <si>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</si>
  <si>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</si>
  <si>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</si>
  <si>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</si>
  <si>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</si>
  <si>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</si>
  <si>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</si>
  <si>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</si>
  <si>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</si>
  <si>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</si>
  <si>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</si>
  <si>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</si>
  <si>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</si>
  <si>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</si>
  <si>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</si>
  <si>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</si>
  <si>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</si>
  <si>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</si>
  <si>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</si>
  <si>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</si>
  <si>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</si>
  <si>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</si>
  <si>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</si>
  <si>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</si>
  <si>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</si>
  <si>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</si>
  <si>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</si>
  <si>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</si>
  <si>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</si>
  <si>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</si>
  <si>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</si>
  <si>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</si>
  <si>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</si>
  <si>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</si>
  <si>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</si>
  <si>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</si>
  <si>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</si>
  <si>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</si>
  <si>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</si>
  <si>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</si>
  <si>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</si>
  <si>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</si>
  <si>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</si>
  <si>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</si>
  <si>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</si>
  <si>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</si>
  <si>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</si>
  <si>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</si>
  <si>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</si>
  <si>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</si>
  <si>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</si>
  <si>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</si>
  <si>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</si>
  <si>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</si>
  <si>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</si>
  <si>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</si>
  <si>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</si>
  <si>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</si>
  <si>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</si>
  <si>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</si>
  <si>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</si>
  <si>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</si>
  <si>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</si>
  <si>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</si>
  <si>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</si>
  <si>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</si>
  <si>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</si>
  <si>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</si>
  <si>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</si>
  <si>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</si>
  <si>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</si>
  <si>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</si>
  <si>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</si>
  <si>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</si>
  <si>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</si>
  <si>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</si>
  <si>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</si>
  <si>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</si>
  <si>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</si>
  <si>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</si>
  <si>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</si>
  <si>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</si>
  <si>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</si>
  <si>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</si>
  <si>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</si>
  <si>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</si>
  <si>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</si>
  <si>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</si>
  <si>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</si>
  <si>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</si>
  <si>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</si>
  <si>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</si>
  <si>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</si>
  <si>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</si>
  <si>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</si>
  <si>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</si>
  <si>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</si>
  <si>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</si>
  <si>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</si>
  <si>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</si>
  <si>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</si>
  <si>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</si>
  <si>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</si>
  <si>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</si>
  <si>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</si>
  <si>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</si>
  <si>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</si>
  <si>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</si>
  <si>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</si>
  <si>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</si>
  <si>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</si>
  <si>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</si>
  <si>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</si>
  <si>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</si>
  <si>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</si>
  <si>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</si>
  <si>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</si>
  <si>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</si>
  <si>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</si>
  <si>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</si>
  <si>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</si>
  <si>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</si>
  <si>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</si>
  <si>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</si>
  <si>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</si>
  <si>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</si>
  <si>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</si>
  <si>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</si>
  <si>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</si>
  <si>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</si>
  <si>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</si>
  <si>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</si>
  <si>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</si>
  <si>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</si>
  <si>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</si>
  <si>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</si>
  <si>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</si>
  <si>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</si>
  <si>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</si>
  <si>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</si>
  <si>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</si>
  <si>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</si>
  <si>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</si>
  <si>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</si>
  <si>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</si>
  <si>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</si>
  <si>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</si>
  <si>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</si>
  <si>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</si>
  <si>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</si>
  <si>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</si>
  <si>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</si>
  <si>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</si>
  <si>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</si>
  <si>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</si>
  <si>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</si>
  <si>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</si>
  <si>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</si>
  <si>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</si>
  <si>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</si>
  <si>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</si>
  <si>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</si>
  <si>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</si>
  <si>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</si>
  <si>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</si>
  <si>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</si>
  <si>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</si>
  <si>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</si>
  <si>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</si>
  <si>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</si>
  <si>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</si>
  <si>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</si>
  <si>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</si>
  <si>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</si>
  <si>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</si>
  <si>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</si>
  <si>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</si>
  <si>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</si>
  <si>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</si>
  <si>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</si>
  <si>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</si>
  <si>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</si>
  <si>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</si>
  <si>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</si>
  <si>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</si>
  <si>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</si>
  <si>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</si>
  <si>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</si>
  <si>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</si>
  <si>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</si>
  <si>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</si>
  <si>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</si>
  <si>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</si>
  <si>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</si>
  <si>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</si>
  <si>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</si>
  <si>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</si>
  <si>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</si>
  <si>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</si>
  <si>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</si>
  <si>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</si>
  <si>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</si>
  <si>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</si>
  <si>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</si>
  <si>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</si>
  <si>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</si>
  <si>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</si>
  <si>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</si>
  <si>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</si>
  <si>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</si>
  <si>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</si>
  <si>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</si>
  <si>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</si>
  <si>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</si>
  <si>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</si>
  <si>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</si>
  <si>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</si>
  <si>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</si>
  <si>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</si>
  <si>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</si>
  <si>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</si>
  <si>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</si>
  <si>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</si>
  <si>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</si>
  <si>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</si>
  <si>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</si>
  <si>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</si>
  <si>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</si>
  <si>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</si>
  <si>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</si>
  <si>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</si>
  <si>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</si>
  <si>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</si>
  <si>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</si>
  <si>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</si>
  <si>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</si>
  <si>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</si>
  <si>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</si>
  <si>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</si>
  <si>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</si>
  <si>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</si>
  <si>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</si>
  <si>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</si>
  <si>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</si>
  <si>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</si>
  <si>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</si>
  <si>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</si>
  <si>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</si>
  <si>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</si>
  <si>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</si>
  <si>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</si>
  <si>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</si>
  <si>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</si>
  <si>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</si>
  <si>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</si>
  <si>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</si>
  <si>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</si>
  <si>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</si>
  <si>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</si>
  <si>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</si>
  <si>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</si>
  <si>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</si>
  <si>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</si>
  <si>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</si>
  <si>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</si>
  <si>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</si>
  <si>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</si>
  <si>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</si>
  <si>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</si>
  <si>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</si>
  <si>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</si>
  <si>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</si>
  <si>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</si>
  <si>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</si>
  <si>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</si>
  <si>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</si>
  <si>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</si>
  <si>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</si>
  <si>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</si>
  <si>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</si>
  <si>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</si>
  <si>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</si>
  <si>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</si>
  <si>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</si>
  <si>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</si>
  <si>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</si>
  <si>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</si>
  <si>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</si>
  <si>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</si>
  <si>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</si>
  <si>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</si>
  <si>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</si>
  <si>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</si>
  <si>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</si>
  <si>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</si>
  <si>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</si>
  <si>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</si>
  <si>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</si>
  <si>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</si>
  <si>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</si>
  <si>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</si>
  <si>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</si>
  <si>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</si>
  <si>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</si>
  <si>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</si>
  <si>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</si>
  <si>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</si>
  <si>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</si>
  <si>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</si>
  <si>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</si>
  <si>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</si>
  <si>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</si>
  <si>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</si>
  <si>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</si>
  <si>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</si>
  <si>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</si>
  <si>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</si>
  <si>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</si>
  <si>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</si>
  <si>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</si>
  <si>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</si>
  <si>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</si>
  <si>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</si>
  <si>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</si>
  <si>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</si>
  <si>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</si>
  <si>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</si>
  <si>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</si>
  <si>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</si>
  <si>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</si>
  <si>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</si>
  <si>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</si>
  <si>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</si>
  <si>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</si>
  <si>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</si>
  <si>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</si>
  <si>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</si>
  <si>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</si>
  <si>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</si>
  <si>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</si>
  <si>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</si>
  <si>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</si>
  <si>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</si>
  <si>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</si>
  <si>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</si>
  <si>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</si>
  <si>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</si>
  <si>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</si>
  <si>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</si>
  <si>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</si>
  <si>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</si>
  <si>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</si>
  <si>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</si>
  <si>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</si>
  <si>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</si>
  <si>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</si>
  <si>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</si>
  <si>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</si>
  <si>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</si>
  <si>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</si>
  <si>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</si>
  <si>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</si>
  <si>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</si>
  <si>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</si>
  <si>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</si>
  <si>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</si>
  <si>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</si>
  <si>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</si>
  <si>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</si>
  <si>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</si>
  <si>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</si>
  <si>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</si>
  <si>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</si>
  <si>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</si>
  <si>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</si>
  <si>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</si>
  <si>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</si>
  <si>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</si>
  <si>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</si>
  <si>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</si>
  <si>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</si>
  <si>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</si>
  <si>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</si>
  <si>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</si>
  <si>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</si>
  <si>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</si>
  <si>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</si>
  <si>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</si>
  <si>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</si>
  <si>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</si>
  <si>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</si>
  <si>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</si>
  <si>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</si>
  <si>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</si>
  <si>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</si>
  <si>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</si>
  <si>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</si>
  <si>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</si>
  <si>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</si>
  <si>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</si>
  <si>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</si>
  <si>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</si>
  <si>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</si>
  <si>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</si>
  <si>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</si>
  <si>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</si>
  <si>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</si>
  <si>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</si>
  <si>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</si>
  <si>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</si>
  <si>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</si>
  <si>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</si>
  <si>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</si>
  <si>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</si>
  <si>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</si>
  <si>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</si>
  <si>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</si>
  <si>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</si>
  <si>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</si>
  <si>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</si>
  <si>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</si>
  <si>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</si>
  <si>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</si>
  <si>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</si>
  <si>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</si>
  <si>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</si>
  <si>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</si>
  <si>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</si>
  <si>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</si>
  <si>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</si>
  <si>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</si>
  <si>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</si>
  <si>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</si>
  <si>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</si>
  <si>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</si>
  <si>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</si>
  <si>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</si>
  <si>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</si>
  <si>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</si>
  <si>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</si>
  <si>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</si>
  <si>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</si>
  <si>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</si>
  <si>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</si>
  <si>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</si>
  <si>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</si>
  <si>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</si>
  <si>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</si>
  <si>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</si>
  <si>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</si>
  <si>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</si>
  <si>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</si>
  <si>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</si>
  <si>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</si>
  <si>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</si>
  <si>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</si>
  <si>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</si>
  <si>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</si>
  <si>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</si>
  <si>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</si>
  <si>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</si>
  <si>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</si>
  <si>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</si>
  <si>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</si>
  <si>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</si>
  <si>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</si>
  <si>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</si>
  <si>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</si>
  <si>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</si>
  <si>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</si>
  <si>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</si>
  <si>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</si>
  <si>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</si>
  <si>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</si>
  <si>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</si>
  <si>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</si>
  <si>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</si>
  <si>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</si>
  <si>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</si>
  <si>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</si>
  <si>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</si>
  <si>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</si>
  <si>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</si>
  <si>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</si>
  <si>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</si>
  <si>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</si>
  <si>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</si>
  <si>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</si>
  <si>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</si>
  <si>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</si>
  <si>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</si>
  <si>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</si>
  <si>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</si>
  <si>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</si>
  <si>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</si>
  <si>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</si>
  <si>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</si>
  <si>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</si>
  <si>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</si>
  <si>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</si>
  <si>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</si>
  <si>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</si>
  <si>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</si>
  <si>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</si>
  <si>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</si>
  <si>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</si>
  <si>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</si>
  <si>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</si>
  <si>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</si>
  <si>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</si>
  <si>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</si>
  <si>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</si>
  <si>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</si>
  <si>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</si>
  <si>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</si>
  <si>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</si>
  <si>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</si>
  <si>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</si>
  <si>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</si>
  <si>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</si>
  <si>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</si>
  <si>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</si>
  <si>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</si>
  <si>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</si>
  <si>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</si>
  <si>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</si>
  <si>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</si>
  <si>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</si>
  <si>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</si>
  <si>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</si>
  <si>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</si>
  <si>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</si>
  <si>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</si>
  <si>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</si>
  <si>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</si>
  <si>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</si>
  <si>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</si>
  <si>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</si>
  <si>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</si>
  <si>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</si>
  <si>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</si>
  <si>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</si>
  <si>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</si>
  <si>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</si>
  <si>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</si>
  <si>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</si>
  <si>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</si>
  <si>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</si>
  <si>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</si>
  <si>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</si>
  <si>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</si>
  <si>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</si>
  <si>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</si>
  <si>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</si>
  <si>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</si>
  <si>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</si>
  <si>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</si>
  <si>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</si>
  <si>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</si>
  <si>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</si>
  <si>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</si>
  <si>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</si>
  <si>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</si>
  <si>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</si>
  <si>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</si>
  <si>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</si>
  <si>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</si>
  <si>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</si>
  <si>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</si>
  <si>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</si>
  <si>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</si>
  <si>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</si>
  <si>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</si>
  <si>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</si>
  <si>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</si>
  <si>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</si>
  <si>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</si>
  <si>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</si>
  <si>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</si>
  <si>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</si>
  <si>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</si>
  <si>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</si>
  <si>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</si>
  <si>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</si>
  <si>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</si>
  <si>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</si>
  <si>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</si>
  <si>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</si>
  <si>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</si>
  <si>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</si>
  <si>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</si>
  <si>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</si>
  <si>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</si>
  <si>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</si>
  <si>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</si>
  <si>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</si>
  <si>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</si>
  <si>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</si>
  <si>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</si>
  <si>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</si>
  <si>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</si>
  <si>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</si>
  <si>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</si>
  <si>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</si>
  <si>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</si>
  <si>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</si>
  <si>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</si>
  <si>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</si>
  <si>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</si>
  <si>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</si>
  <si>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</si>
  <si>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</si>
  <si>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</si>
  <si>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</si>
  <si>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</si>
  <si>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</si>
  <si>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</si>
  <si>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</si>
  <si>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</si>
  <si>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</si>
  <si>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</si>
  <si>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</si>
  <si>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</si>
  <si>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</si>
  <si>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</si>
  <si>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</si>
  <si>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</si>
  <si>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</si>
  <si>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</si>
  <si>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</si>
  <si>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</si>
  <si>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</si>
  <si>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</si>
  <si>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</si>
  <si>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</si>
  <si>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</si>
  <si>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</si>
  <si>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</si>
  <si>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</si>
  <si>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</si>
  <si>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</si>
  <si>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</si>
  <si>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</si>
  <si>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</si>
  <si>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</si>
  <si>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</si>
  <si>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</si>
  <si>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</si>
  <si>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</si>
  <si>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</si>
  <si>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</si>
  <si>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</si>
  <si>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</si>
  <si>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</si>
  <si>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</si>
  <si>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</si>
  <si>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</si>
  <si>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</si>
  <si>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</si>
  <si>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</si>
  <si>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</si>
  <si>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</si>
  <si>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</si>
  <si>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</si>
  <si>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</si>
  <si>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</si>
  <si>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</si>
  <si>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</si>
  <si>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</si>
  <si>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</si>
  <si>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</si>
  <si>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</si>
  <si>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</si>
  <si>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</si>
  <si>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</si>
  <si>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</si>
  <si>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</si>
  <si>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</si>
  <si>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</si>
  <si>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</si>
  <si>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</si>
  <si>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</si>
  <si>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</si>
  <si>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</si>
  <si>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</si>
  <si>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</si>
  <si>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</si>
  <si>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</si>
  <si>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</si>
  <si>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</si>
  <si>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</si>
  <si>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</si>
  <si>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</si>
  <si>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</si>
  <si>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</si>
  <si>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</si>
  <si>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</si>
  <si>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</si>
  <si>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</si>
  <si>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</si>
  <si>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</si>
  <si>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</si>
  <si>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</si>
  <si>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</si>
  <si>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</si>
  <si>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</si>
  <si>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</si>
  <si>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</si>
  <si>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</si>
  <si>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</si>
  <si>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</si>
  <si>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</si>
  <si>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</si>
  <si>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</si>
  <si>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</si>
  <si>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</si>
  <si>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</si>
  <si>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</si>
  <si>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</si>
  <si>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</si>
  <si>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</si>
  <si>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</si>
  <si>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</si>
  <si>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</si>
  <si>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</si>
  <si>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</si>
  <si>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</si>
  <si>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</si>
  <si>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</si>
  <si>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</si>
  <si>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</si>
  <si>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</si>
  <si>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</si>
  <si>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</si>
  <si>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</si>
  <si>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</si>
  <si>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</si>
  <si>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</si>
  <si>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</si>
  <si>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</si>
  <si>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</si>
  <si>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</si>
  <si>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</si>
  <si>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</si>
  <si>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</si>
  <si>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</si>
  <si>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</si>
  <si>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</si>
  <si>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</si>
  <si>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</si>
  <si>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</si>
  <si>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</si>
  <si>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</si>
  <si>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</si>
  <si>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</si>
  <si>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</si>
  <si>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</si>
  <si>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</si>
  <si>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</si>
  <si>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</si>
  <si>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</si>
  <si>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</si>
  <si>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</si>
  <si>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</si>
  <si>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</si>
  <si>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</si>
  <si>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</si>
  <si>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</si>
  <si>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</si>
  <si>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</si>
  <si>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</si>
  <si>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</si>
  <si>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</si>
  <si>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</si>
  <si>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</si>
  <si>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</si>
  <si>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</si>
  <si>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</si>
  <si>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</si>
  <si>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</si>
  <si>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</si>
  <si>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</si>
  <si>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</si>
  <si>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</si>
  <si>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</si>
  <si>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</si>
  <si>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</si>
  <si>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</si>
  <si>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</si>
  <si>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</si>
  <si>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</si>
  <si>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</si>
  <si>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</si>
  <si>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</si>
  <si>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</si>
  <si>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</si>
  <si>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</si>
  <si>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</si>
  <si>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</si>
  <si>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</si>
  <si>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</si>
  <si>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</si>
  <si>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</si>
  <si>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</si>
  <si>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</si>
  <si>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</si>
  <si>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</si>
  <si>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</si>
  <si>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</si>
  <si>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</si>
  <si>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</si>
  <si>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</si>
  <si>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</si>
  <si>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</si>
  <si>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</si>
  <si>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</si>
  <si>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</si>
  <si>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</si>
  <si>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</si>
  <si>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</si>
  <si>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</si>
  <si>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</si>
  <si>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</si>
  <si>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</si>
  <si>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</si>
  <si>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</si>
  <si>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</si>
  <si>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</si>
  <si>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</si>
  <si>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</si>
  <si>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</si>
  <si>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</si>
  <si>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</si>
  <si>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</si>
  <si>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</si>
  <si>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</si>
  <si>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</si>
  <si>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</si>
  <si>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</si>
  <si>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</si>
  <si>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</si>
  <si>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</si>
  <si>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</si>
  <si>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</si>
  <si>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</si>
  <si>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</si>
  <si>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</si>
  <si>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</si>
  <si>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</si>
  <si>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</si>
  <si>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</si>
  <si>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</si>
  <si>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</si>
  <si>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</si>
  <si>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</si>
  <si>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</si>
  <si>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</si>
  <si>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</si>
  <si>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</si>
  <si>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</si>
  <si>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</si>
  <si>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</si>
  <si>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</si>
  <si>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</si>
  <si>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</si>
  <si>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</si>
  <si>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</si>
  <si>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</si>
  <si>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</si>
  <si>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</si>
  <si>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</si>
  <si>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</si>
  <si>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</si>
  <si>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</si>
  <si>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</si>
  <si>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</si>
  <si>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</si>
  <si>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</si>
  <si>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</si>
  <si>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</si>
  <si>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</si>
  <si>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</si>
  <si>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</si>
  <si>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</si>
  <si>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</si>
  <si>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</si>
  <si>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</si>
  <si>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</si>
  <si>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</si>
  <si>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</si>
  <si>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</si>
  <si>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</si>
  <si>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</si>
  <si>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</si>
  <si>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</si>
  <si>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</si>
  <si>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</si>
  <si>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</si>
  <si>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</si>
  <si>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</si>
  <si>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</si>
  <si>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</si>
  <si>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</si>
  <si>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</si>
  <si>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</si>
  <si>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</si>
  <si>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</si>
  <si>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</si>
  <si>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</si>
  <si>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</si>
  <si>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</si>
  <si>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</si>
  <si>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</si>
  <si>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</si>
  <si>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</si>
  <si>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</si>
  <si>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</si>
  <si>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</si>
  <si>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</si>
  <si>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</si>
  <si>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</si>
  <si>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</si>
  <si>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</si>
  <si>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</si>
  <si>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</si>
  <si>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</si>
  <si>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</si>
  <si>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</si>
  <si>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</si>
  <si>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</si>
  <si>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</si>
  <si>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</si>
  <si>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</si>
  <si>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</si>
  <si>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</si>
  <si>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</si>
  <si>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</si>
  <si>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</si>
  <si>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</si>
  <si>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</si>
  <si>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</si>
  <si>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</si>
  <si>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</si>
  <si>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</si>
  <si>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</si>
  <si>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</si>
  <si>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</si>
  <si>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</si>
  <si>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</si>
  <si>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</si>
  <si>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</si>
  <si>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</si>
  <si>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</si>
  <si>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</si>
  <si>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</si>
  <si>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</si>
  <si>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</si>
  <si>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</si>
  <si>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</si>
  <si>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</si>
  <si>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</si>
  <si>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</si>
  <si>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</si>
  <si>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</si>
  <si>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</si>
  <si>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</si>
  <si>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</si>
  <si>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</si>
  <si>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</si>
  <si>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</si>
  <si>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</si>
  <si>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</si>
  <si>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</si>
  <si>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</si>
  <si>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</si>
  <si>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</si>
  <si>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</si>
  <si>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</si>
  <si>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</si>
  <si>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</si>
  <si>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</si>
  <si>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</si>
  <si>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</si>
  <si>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</si>
  <si>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</si>
  <si>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</si>
  <si>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</si>
  <si>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</si>
  <si>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</si>
  <si>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</si>
  <si>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</si>
  <si>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</si>
  <si>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</si>
  <si>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</si>
  <si>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</si>
  <si>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</si>
  <si>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</si>
  <si>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</si>
  <si>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</si>
  <si>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</si>
  <si>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</si>
  <si>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</si>
  <si>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</si>
  <si>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</si>
  <si>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</si>
  <si>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</si>
  <si>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</si>
  <si>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</si>
  <si>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</si>
  <si>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</si>
  <si>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</si>
  <si>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</si>
  <si>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</si>
  <si>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</si>
  <si>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</si>
  <si>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</si>
  <si>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</si>
  <si>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</si>
  <si>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</si>
  <si>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</si>
  <si>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</si>
  <si>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</si>
  <si>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</si>
  <si>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</si>
  <si>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</si>
  <si>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</si>
  <si>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</si>
  <si>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</si>
  <si>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</si>
  <si>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</si>
  <si>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</si>
  <si>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</si>
  <si>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</si>
  <si>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</si>
  <si>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</si>
  <si>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</si>
  <si>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</si>
  <si>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</si>
  <si>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</si>
  <si>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</si>
  <si>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</si>
  <si>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</si>
  <si>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</si>
  <si>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</si>
  <si>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</si>
  <si>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</si>
  <si>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</si>
  <si>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</si>
  <si>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</si>
  <si>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</si>
  <si>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</si>
  <si>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</si>
  <si>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</si>
  <si>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</si>
  <si>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</si>
  <si>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</si>
  <si>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</si>
  <si>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</si>
  <si>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</si>
  <si>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</si>
  <si>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</si>
  <si>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</si>
  <si>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</si>
  <si>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</si>
  <si>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</si>
  <si>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</si>
  <si>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</si>
  <si>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</si>
  <si>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</si>
  <si>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</si>
  <si>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</si>
  <si>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</si>
  <si>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</si>
  <si>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</si>
  <si>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</si>
  <si>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</si>
  <si>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</si>
  <si>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</si>
  <si>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</si>
  <si>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</si>
  <si>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</si>
  <si>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</si>
  <si>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</si>
  <si>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</si>
  <si>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</si>
  <si>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</si>
  <si>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</si>
  <si>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</si>
  <si>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</si>
  <si>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</si>
  <si>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</si>
  <si>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</si>
  <si>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</si>
  <si>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</si>
  <si>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</si>
  <si>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</si>
  <si>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</si>
  <si>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</si>
  <si>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</si>
  <si>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</si>
  <si>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</si>
  <si>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</si>
  <si>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</si>
  <si>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</si>
  <si>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</si>
  <si>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</si>
  <si>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</si>
  <si>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</si>
  <si>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</si>
  <si>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</si>
  <si>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</si>
  <si>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</si>
  <si>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</si>
  <si>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</si>
  <si>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</si>
  <si>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</si>
  <si>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</si>
  <si>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</si>
  <si>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</si>
  <si>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</si>
  <si>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</si>
  <si>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</si>
  <si>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</si>
  <si>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</si>
  <si>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</si>
  <si>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</si>
  <si>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</si>
  <si>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</si>
  <si>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</si>
  <si>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</si>
  <si>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</si>
  <si>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</si>
  <si>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</si>
  <si>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</si>
  <si>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</si>
  <si>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</si>
  <si>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</si>
  <si>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</si>
  <si>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</si>
  <si>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</si>
  <si>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</si>
  <si>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</si>
  <si>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</si>
  <si>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</si>
  <si>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</si>
  <si>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</si>
  <si>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</si>
  <si>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</si>
  <si>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</si>
  <si>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</si>
  <si>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</si>
  <si>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</si>
  <si>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</si>
  <si>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</si>
  <si>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</si>
  <si>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</si>
  <si>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</si>
  <si>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</si>
  <si>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</si>
  <si>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</si>
  <si>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</si>
  <si>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</si>
  <si>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</si>
  <si>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</si>
  <si>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</si>
  <si>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</si>
  <si>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</si>
  <si>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</si>
  <si>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</si>
  <si>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</si>
  <si>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</si>
  <si>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</si>
  <si>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</si>
  <si>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</si>
  <si>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</si>
  <si>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</si>
  <si>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</si>
  <si>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</si>
  <si>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</si>
  <si>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</si>
  <si>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</si>
  <si>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</si>
  <si>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</si>
  <si>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</si>
  <si>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</si>
  <si>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</si>
  <si>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</si>
  <si>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</si>
  <si>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</si>
  <si>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</si>
  <si>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</si>
  <si>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</si>
  <si>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</si>
  <si>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</si>
  <si>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</si>
  <si>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</si>
  <si>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</si>
  <si>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</si>
  <si>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</si>
  <si>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</si>
  <si>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</si>
  <si>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</si>
  <si>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</si>
  <si>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</si>
  <si>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</si>
  <si>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</si>
  <si>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</si>
  <si>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</si>
  <si>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</si>
  <si>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</si>
  <si>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</si>
  <si>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</si>
  <si>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</si>
  <si>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</si>
  <si>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</si>
  <si>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</si>
  <si>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</si>
  <si>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</si>
  <si>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</si>
  <si>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</si>
  <si>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</si>
  <si>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</si>
  <si>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</si>
  <si>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</si>
  <si>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</si>
  <si>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</si>
  <si>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</si>
  <si>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</si>
  <si>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</si>
  <si>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</si>
  <si>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</si>
  <si>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</si>
  <si>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</si>
  <si>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</si>
  <si>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</si>
  <si>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</si>
  <si>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</si>
  <si>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</si>
  <si>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</si>
  <si>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</si>
  <si>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</si>
  <si>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</si>
  <si>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</si>
  <si>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</si>
  <si>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</si>
  <si>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</si>
  <si>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</si>
  <si>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</si>
  <si>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</si>
  <si>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</si>
  <si>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</si>
  <si>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</si>
  <si>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</si>
  <si>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</si>
  <si>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</si>
  <si>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</si>
  <si>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</si>
  <si>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</si>
  <si>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</si>
  <si>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</si>
  <si>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</si>
  <si>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</si>
  <si>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</si>
  <si>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</si>
  <si>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</si>
  <si>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</si>
  <si>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</si>
  <si>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</si>
  <si>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</si>
  <si>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</si>
  <si>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</si>
  <si>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</si>
  <si>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</si>
  <si>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</si>
  <si>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</si>
  <si>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</si>
  <si>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</si>
  <si>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</si>
  <si>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</si>
  <si>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</si>
  <si>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</si>
  <si>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</si>
  <si>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</si>
  <si>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</si>
  <si>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</si>
  <si>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</si>
  <si>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</si>
  <si>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</si>
  <si>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</si>
  <si>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</si>
  <si>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</si>
  <si>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</si>
  <si>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</si>
  <si>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</si>
  <si>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</si>
  <si>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</si>
  <si>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</si>
  <si>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</si>
  <si>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</si>
  <si>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</si>
  <si>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</si>
  <si>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</si>
  <si>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</si>
  <si>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</si>
  <si>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</si>
  <si>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</si>
  <si>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</si>
  <si>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</si>
  <si>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</si>
  <si>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</si>
  <si>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</si>
  <si>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</si>
  <si>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</si>
  <si>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</si>
  <si>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</si>
  <si>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</si>
  <si>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</si>
  <si>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</si>
  <si>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</si>
  <si>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</si>
  <si>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</si>
  <si>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</si>
  <si>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</si>
  <si>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</si>
  <si>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</si>
  <si>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</si>
  <si>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</si>
  <si>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</si>
  <si>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</si>
  <si>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</si>
  <si>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</si>
  <si>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</si>
  <si>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</si>
  <si>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</si>
  <si>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</si>
  <si>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</si>
  <si>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</si>
  <si>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</si>
  <si>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</si>
  <si>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</si>
  <si>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</si>
  <si>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</si>
  <si>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</si>
  <si>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</si>
  <si>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</si>
  <si>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</si>
  <si>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</si>
  <si>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</si>
  <si>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</si>
  <si>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</si>
  <si>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</si>
  <si>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</si>
  <si>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</si>
  <si>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</si>
  <si>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</si>
  <si>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</si>
  <si>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</si>
  <si>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</si>
  <si>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</si>
  <si>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</si>
  <si>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</si>
  <si>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</si>
  <si>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</si>
  <si>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</si>
  <si>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</si>
  <si>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</si>
  <si>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</si>
  <si>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</si>
  <si>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</si>
  <si>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</si>
  <si>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</si>
  <si>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</si>
  <si>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</si>
  <si>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</si>
  <si>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</si>
  <si>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</si>
  <si>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</si>
  <si>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</si>
  <si>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</si>
  <si>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</si>
  <si>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</si>
  <si>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</si>
  <si>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</si>
  <si>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</si>
  <si>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</si>
  <si>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</si>
  <si>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</si>
  <si>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</si>
  <si>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</si>
  <si>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</si>
  <si>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</si>
  <si>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</si>
  <si>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</si>
  <si>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</si>
  <si>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</si>
  <si>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</si>
  <si>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</si>
  <si>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</si>
  <si>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</si>
  <si>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</si>
  <si>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</si>
  <si>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</si>
  <si>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</si>
  <si>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</si>
  <si>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</si>
  <si>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</si>
  <si>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</si>
  <si>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</si>
  <si>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</si>
  <si>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</si>
  <si>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</si>
  <si>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</si>
  <si>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</si>
  <si>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</si>
  <si>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</si>
  <si>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</si>
  <si>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</si>
  <si>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</si>
  <si>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</si>
  <si>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</si>
  <si>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</si>
  <si>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</si>
  <si>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</si>
  <si>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</si>
  <si>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</si>
  <si>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</si>
  <si>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</si>
  <si>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</si>
  <si>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</si>
  <si>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</si>
  <si>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</si>
  <si>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</si>
  <si>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</si>
  <si>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</si>
  <si>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</si>
  <si>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</si>
  <si>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</si>
  <si>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</si>
  <si>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</si>
  <si>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</si>
  <si>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</si>
  <si>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</si>
  <si>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</si>
  <si>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</si>
  <si>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</si>
  <si>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</si>
  <si>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</si>
  <si>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</si>
  <si>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</si>
  <si>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</si>
  <si>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</si>
  <si>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</si>
  <si>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</si>
  <si>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</si>
  <si>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</si>
  <si>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</si>
  <si>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</si>
  <si>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</si>
  <si>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</si>
  <si>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</si>
  <si>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</si>
  <si>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</si>
  <si>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</si>
  <si>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</si>
  <si>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</si>
  <si>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</si>
  <si>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</si>
  <si>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</si>
  <si>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</si>
  <si>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</si>
  <si>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</si>
  <si>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</si>
  <si>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</si>
  <si>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</si>
  <si>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</si>
  <si>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</si>
  <si>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</si>
  <si>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</si>
  <si>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</si>
  <si>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</si>
  <si>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</si>
  <si>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</si>
  <si>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</si>
  <si>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</si>
  <si>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</si>
  <si>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</si>
  <si>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</si>
  <si>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</si>
  <si>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</si>
  <si>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</si>
  <si>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</si>
  <si>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</si>
  <si>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</si>
  <si>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</si>
  <si>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</si>
  <si>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</si>
  <si>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</si>
  <si>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</si>
  <si>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</si>
  <si>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</si>
  <si>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</si>
  <si>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</si>
  <si>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</si>
  <si>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</si>
  <si>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</si>
  <si>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</si>
  <si>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</si>
  <si>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</si>
  <si>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</si>
  <si>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</si>
  <si>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</si>
  <si>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</si>
  <si>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</si>
  <si>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</si>
  <si>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</si>
  <si>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</si>
  <si>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</si>
  <si>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</si>
  <si>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</si>
  <si>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</si>
  <si>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</si>
  <si>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</si>
  <si>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</si>
  <si>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</si>
  <si>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</si>
  <si>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</si>
  <si>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</si>
  <si>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</si>
  <si>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</si>
  <si>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</si>
  <si>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</si>
  <si>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</si>
  <si>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</si>
  <si>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</si>
  <si>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</si>
  <si>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</si>
  <si>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</si>
  <si>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</si>
  <si>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</si>
  <si>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</si>
  <si>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</si>
  <si>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</si>
  <si>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</si>
  <si>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</si>
  <si>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</si>
  <si>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</si>
  <si>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</si>
  <si>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</si>
  <si>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</si>
  <si>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</si>
  <si>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</si>
  <si>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</si>
  <si>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</si>
  <si>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</si>
  <si>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</si>
  <si>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</si>
  <si>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</si>
  <si>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</si>
  <si>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</si>
  <si>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</si>
  <si>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</si>
  <si>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</si>
  <si>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</si>
  <si>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</si>
  <si>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</si>
  <si>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</si>
  <si>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</si>
  <si>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</si>
  <si>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</si>
  <si>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</si>
  <si>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</si>
  <si>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</si>
  <si>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</si>
  <si>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</si>
  <si>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</si>
  <si>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</si>
  <si>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</si>
  <si>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</si>
  <si>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</si>
  <si>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</si>
  <si>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</si>
  <si>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</si>
  <si>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</si>
  <si>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</si>
  <si>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</si>
  <si>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</si>
  <si>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</si>
  <si>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</si>
  <si>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</si>
  <si>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</si>
  <si>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</si>
  <si>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</si>
  <si>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</si>
  <si>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</si>
  <si>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</si>
  <si>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</si>
  <si>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</si>
  <si>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</si>
  <si>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</si>
  <si>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</si>
  <si>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</si>
  <si>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</si>
  <si>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</si>
  <si>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</si>
  <si>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</si>
  <si>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</si>
  <si>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</si>
  <si>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</si>
  <si>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</si>
  <si>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</si>
  <si>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</si>
  <si>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</si>
  <si>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</si>
  <si>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</si>
  <si>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</si>
  <si>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</si>
  <si>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</si>
  <si>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</si>
  <si>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</si>
  <si>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</si>
  <si>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</si>
  <si>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</si>
  <si>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</si>
  <si>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</si>
  <si>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</si>
  <si>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</si>
  <si>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</si>
  <si>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</si>
  <si>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</si>
  <si>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</si>
  <si>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</si>
  <si>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</si>
  <si>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</si>
  <si>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</si>
  <si>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</si>
  <si>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</si>
  <si>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</si>
  <si>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</si>
  <si>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</si>
  <si>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</si>
  <si>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</si>
  <si>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</si>
  <si>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</si>
  <si>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</si>
  <si>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</si>
  <si>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</si>
  <si>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</si>
  <si>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</si>
  <si>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</si>
  <si>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</si>
  <si>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</si>
  <si>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</si>
  <si>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</si>
  <si>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</si>
  <si>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</si>
  <si>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</si>
  <si>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</si>
  <si>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</si>
  <si>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</si>
  <si>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</si>
  <si>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</si>
  <si>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</si>
  <si>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</si>
  <si>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</si>
  <si>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</si>
  <si>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</si>
  <si>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</si>
  <si>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</si>
  <si>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</si>
  <si>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</si>
  <si>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</si>
  <si>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</si>
  <si>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</si>
  <si>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</si>
  <si>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</si>
  <si>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</si>
  <si>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</si>
  <si>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</si>
  <si>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</si>
  <si>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</si>
  <si>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</si>
  <si>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</si>
  <si>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</si>
  <si>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</si>
  <si>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</si>
  <si>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</si>
  <si>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</si>
  <si>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</si>
  <si>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</si>
  <si>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</si>
  <si>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</si>
  <si>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</si>
  <si>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</si>
  <si>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</si>
  <si>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</si>
  <si>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</si>
  <si>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</si>
  <si>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</si>
  <si>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</si>
  <si>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</si>
  <si>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</si>
  <si>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</si>
  <si>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</si>
  <si>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</si>
  <si>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</si>
  <si>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</si>
  <si>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</si>
  <si>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</si>
  <si>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</si>
  <si>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</si>
  <si>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</si>
  <si>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</si>
  <si>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</si>
  <si>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</si>
  <si>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</si>
  <si>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</si>
  <si>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</si>
  <si>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</si>
  <si>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</si>
  <si>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</si>
  <si>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</si>
  <si>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</si>
  <si>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</si>
  <si>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</si>
  <si>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</si>
  <si>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</si>
  <si>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</si>
  <si>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</si>
  <si>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</si>
  <si>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</si>
  <si>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</si>
  <si>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</si>
  <si>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</si>
  <si>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</si>
  <si>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</si>
  <si>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</si>
  <si>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</si>
  <si>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</si>
  <si>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</si>
  <si>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</si>
  <si>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</si>
  <si>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</si>
  <si>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</si>
  <si>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</si>
  <si>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</si>
  <si>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</si>
  <si>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</si>
  <si>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</si>
  <si>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</si>
  <si>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</si>
  <si>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</si>
  <si>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</si>
  <si>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</si>
  <si>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</si>
  <si>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</si>
  <si>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</si>
  <si>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</si>
  <si>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</si>
  <si>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</si>
  <si>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</si>
  <si>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</si>
  <si>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</si>
  <si>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</si>
  <si>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</si>
  <si>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</si>
  <si>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</si>
  <si>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</si>
  <si>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</si>
  <si>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</si>
  <si>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</si>
  <si>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</si>
  <si>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</si>
  <si>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</si>
  <si>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</si>
  <si>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</si>
  <si>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</si>
  <si>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</si>
  <si>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</si>
  <si>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</si>
  <si>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</si>
  <si>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</si>
  <si>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</si>
  <si>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</si>
  <si>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</si>
  <si>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</si>
  <si>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</si>
  <si>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</si>
  <si>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</si>
  <si>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</si>
  <si>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</si>
  <si>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</si>
  <si>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</si>
  <si>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</si>
  <si>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</si>
  <si>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</si>
  <si>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</si>
  <si>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</si>
  <si>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</si>
  <si>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</si>
  <si>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</si>
  <si>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</si>
  <si>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</si>
  <si>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</si>
  <si>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</si>
  <si>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</si>
  <si>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</si>
  <si>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</si>
  <si>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</si>
  <si>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</si>
  <si>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</si>
  <si>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</si>
  <si>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</si>
  <si>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</si>
  <si>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</si>
  <si>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</si>
  <si>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</si>
  <si>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</si>
  <si>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</si>
  <si>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</si>
  <si>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</si>
  <si>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</si>
  <si>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</si>
  <si>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</si>
  <si>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</si>
  <si>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</si>
  <si>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</si>
  <si>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</si>
  <si>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</si>
  <si>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</si>
  <si>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</si>
  <si>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</si>
  <si>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</si>
  <si>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</si>
  <si>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</si>
  <si>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</si>
  <si>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</si>
  <si>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</si>
  <si>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</si>
  <si>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</si>
  <si>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</si>
  <si>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</si>
  <si>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</si>
  <si>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</si>
  <si>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</si>
  <si>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</si>
  <si>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</si>
  <si>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</si>
  <si>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</si>
  <si>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</si>
  <si>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</si>
  <si>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</si>
  <si>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</si>
  <si>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</si>
  <si>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</si>
  <si>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</si>
  <si>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</si>
  <si>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</si>
  <si>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</si>
  <si>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</si>
  <si>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</si>
  <si>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</si>
  <si>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</si>
  <si>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</si>
  <si>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</si>
  <si>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</si>
  <si>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</si>
  <si>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</si>
  <si>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</si>
  <si>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</si>
  <si>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</si>
  <si>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</si>
  <si>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</si>
  <si>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</si>
  <si>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</si>
  <si>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</si>
  <si>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</si>
  <si>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</si>
  <si>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</si>
  <si>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</si>
  <si>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</si>
  <si>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</si>
  <si>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</si>
  <si>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</si>
  <si>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</si>
  <si>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</si>
  <si>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</si>
  <si>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</si>
  <si>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</si>
  <si>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</si>
  <si>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</si>
  <si>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</si>
  <si>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</si>
  <si>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</si>
  <si>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</si>
  <si>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</si>
  <si>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</si>
  <si>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</si>
  <si>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</si>
  <si>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</si>
  <si>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</si>
  <si>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</si>
  <si>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</si>
  <si>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</si>
  <si>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</si>
  <si>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</si>
  <si>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</si>
  <si>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</si>
  <si>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</si>
  <si>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</si>
  <si>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</si>
  <si>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</si>
  <si>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</si>
  <si>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</si>
  <si>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</si>
  <si>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</si>
  <si>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</si>
  <si>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</si>
  <si>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</si>
  <si>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</si>
  <si>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</si>
  <si>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</si>
  <si>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</si>
  <si>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</si>
  <si>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</si>
  <si>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</si>
  <si>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</si>
  <si>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</si>
  <si>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</si>
  <si>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</si>
  <si>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</si>
  <si>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</si>
  <si>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</si>
  <si>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</si>
  <si>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</si>
  <si>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</si>
  <si>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</si>
  <si>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</si>
  <si>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</si>
  <si>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</si>
  <si>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</si>
  <si>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</si>
  <si>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</si>
  <si>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</si>
  <si>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</si>
  <si>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</si>
  <si>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</si>
  <si>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</si>
  <si>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</si>
  <si>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</si>
  <si>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</si>
  <si>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</si>
  <si>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</si>
  <si>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</si>
  <si>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</si>
  <si>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</si>
  <si>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</si>
  <si>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</si>
  <si>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</si>
  <si>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</si>
  <si>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</si>
  <si>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</si>
  <si>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</si>
  <si>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</si>
  <si>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</si>
  <si>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</si>
  <si>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</si>
  <si>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</si>
  <si>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</si>
  <si>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</si>
  <si>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</si>
  <si>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</si>
  <si>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</si>
  <si>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</si>
  <si>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</si>
  <si>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</si>
  <si>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</si>
  <si>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</si>
  <si>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</si>
  <si>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</si>
  <si>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</si>
  <si>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</si>
  <si>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</si>
  <si>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</si>
  <si>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</si>
  <si>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</si>
  <si>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</si>
  <si>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</si>
  <si>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</si>
  <si>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</si>
  <si>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</si>
  <si>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</si>
  <si>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</si>
  <si>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</si>
  <si>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</si>
  <si>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</si>
  <si>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</si>
  <si>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</si>
  <si>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</si>
  <si>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</si>
  <si>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</si>
  <si>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</si>
  <si>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</si>
  <si>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</si>
  <si>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</si>
  <si>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</si>
  <si>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</si>
  <si>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</si>
  <si>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</si>
  <si>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</si>
  <si>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</si>
  <si>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</si>
  <si>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</si>
  <si>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</si>
  <si>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</si>
  <si>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</si>
  <si>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</si>
  <si>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</si>
  <si>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</si>
  <si>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</si>
  <si>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</si>
  <si>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</si>
  <si>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</si>
  <si>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</si>
  <si>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</si>
  <si>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</si>
  <si>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</si>
  <si>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</si>
  <si>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</si>
  <si>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</si>
  <si>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</si>
  <si>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</si>
  <si>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</si>
  <si>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</si>
  <si>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</si>
  <si>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</si>
  <si>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</si>
  <si>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</si>
  <si>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</si>
  <si>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</si>
  <si>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</si>
  <si>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</si>
  <si>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</si>
  <si>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</si>
  <si>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</si>
  <si>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</si>
  <si>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</si>
  <si>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</si>
  <si>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</si>
  <si>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</si>
  <si>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</si>
  <si>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</si>
  <si>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</si>
  <si>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</si>
  <si>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</si>
  <si>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</si>
  <si>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</si>
  <si>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</si>
  <si>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</si>
  <si>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</si>
  <si>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</si>
  <si>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</si>
  <si>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</si>
  <si>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</si>
  <si>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</si>
  <si>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</si>
  <si>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</si>
  <si>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</si>
  <si>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</si>
  <si>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</si>
  <si>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</si>
  <si>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</si>
  <si>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</si>
  <si>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</si>
  <si>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</si>
  <si>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</si>
  <si>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</si>
  <si>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</si>
  <si>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</si>
  <si>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</si>
  <si>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</si>
  <si>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</si>
  <si>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</si>
  <si>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</si>
  <si>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</si>
  <si>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</si>
  <si>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</si>
  <si>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</si>
  <si>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</si>
  <si>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</si>
  <si>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</si>
  <si>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</si>
  <si>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</si>
  <si>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</si>
  <si>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</si>
  <si>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</si>
  <si>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</si>
  <si>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</si>
  <si>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</si>
  <si>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</si>
  <si>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</si>
  <si>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</si>
  <si>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</si>
  <si>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</si>
  <si>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</si>
  <si>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</si>
  <si>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</si>
  <si>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</si>
  <si>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</si>
  <si>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</si>
  <si>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</si>
  <si>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</si>
  <si>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</si>
  <si>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</si>
  <si>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</si>
  <si>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</si>
  <si>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</si>
  <si>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</si>
  <si>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</si>
  <si>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</si>
  <si>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</si>
  <si>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</si>
  <si>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</si>
  <si>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</si>
  <si>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</si>
  <si>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</si>
  <si>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</si>
  <si>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</si>
  <si>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</si>
  <si>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</si>
  <si>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</si>
  <si>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</si>
  <si>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</si>
  <si>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</si>
  <si>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</si>
  <si>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</si>
  <si>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</si>
  <si>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</si>
  <si>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</si>
  <si>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</si>
  <si>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</si>
  <si>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</si>
  <si>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</si>
  <si>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</si>
  <si>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</si>
  <si>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</si>
  <si>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</si>
  <si>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</si>
  <si>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</si>
  <si>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</si>
  <si>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</si>
  <si>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</si>
  <si>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</si>
  <si>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</si>
  <si>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</si>
  <si>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</si>
  <si>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</si>
  <si>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</si>
  <si>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</si>
  <si>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</si>
  <si>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</si>
  <si>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</si>
  <si>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</si>
  <si>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</si>
  <si>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</si>
  <si>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</si>
  <si>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</si>
  <si>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</si>
  <si>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</si>
  <si>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</si>
  <si>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</si>
  <si>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</si>
  <si>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</si>
  <si>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</si>
  <si>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</si>
  <si>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</si>
  <si>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</si>
  <si>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</si>
  <si>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</si>
  <si>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</si>
  <si>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</si>
  <si>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</si>
  <si>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</si>
  <si>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</si>
  <si>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</si>
  <si>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</si>
  <si>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</si>
  <si>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</si>
  <si>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</si>
  <si>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</si>
  <si>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</si>
  <si>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</si>
  <si>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</si>
  <si>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</si>
  <si>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</si>
  <si>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</si>
  <si>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</si>
  <si>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</si>
  <si>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</si>
  <si>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</si>
  <si>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</si>
  <si>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</si>
  <si>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</si>
  <si>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</si>
  <si>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</si>
  <si>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</si>
  <si>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</si>
  <si>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</si>
  <si>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</si>
  <si>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</si>
  <si>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</si>
  <si>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</si>
  <si>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</si>
  <si>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</si>
  <si>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</si>
  <si>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</si>
  <si>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</si>
  <si>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</si>
  <si>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</si>
  <si>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</si>
  <si>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</si>
  <si>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</si>
  <si>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</si>
  <si>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</si>
  <si>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</si>
  <si>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</si>
  <si>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</si>
  <si>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</si>
  <si>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</si>
  <si>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</si>
  <si>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</si>
  <si>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</si>
  <si>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</si>
  <si>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</si>
  <si>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</si>
  <si>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</si>
  <si>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</si>
  <si>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</si>
  <si>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</si>
  <si>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</si>
  <si>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</si>
  <si>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</si>
  <si>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</si>
  <si>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</si>
  <si>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</si>
  <si>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</si>
  <si>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</si>
  <si>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</si>
  <si>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</si>
  <si>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</si>
  <si>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</si>
  <si>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</si>
  <si>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</si>
  <si>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</si>
  <si>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</si>
  <si>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</si>
  <si>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</si>
  <si>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</si>
  <si>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</si>
  <si>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</si>
  <si>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</si>
  <si>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</si>
  <si>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</si>
  <si>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</si>
  <si>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</si>
  <si>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</si>
  <si>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</si>
  <si>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</si>
  <si>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</si>
  <si>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</si>
  <si>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</si>
  <si>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</si>
  <si>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</si>
  <si>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</si>
  <si>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</si>
  <si>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</si>
  <si>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</si>
  <si>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</si>
  <si>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</si>
  <si>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</si>
  <si>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</si>
  <si>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</si>
  <si>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</si>
  <si>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</si>
  <si>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</si>
  <si>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</si>
  <si>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</si>
  <si>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</si>
  <si>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</si>
  <si>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</si>
  <si>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</si>
  <si>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</si>
  <si>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</si>
  <si>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</si>
  <si>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</si>
  <si>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</si>
  <si>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</si>
  <si>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</si>
  <si>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</si>
  <si>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</si>
  <si>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</si>
  <si>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</si>
  <si>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</si>
  <si>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</si>
  <si>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</si>
  <si>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</si>
  <si>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</si>
  <si>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</si>
  <si>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</si>
  <si>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</si>
  <si>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</si>
  <si>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</si>
  <si>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</si>
  <si>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</si>
  <si>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</si>
  <si>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</si>
  <si>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</si>
  <si>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</si>
  <si>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</si>
  <si>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</si>
  <si>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</si>
  <si>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</si>
  <si>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</si>
  <si>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</si>
  <si>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</si>
  <si>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</si>
  <si>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</si>
  <si>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</si>
  <si>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</si>
  <si>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</si>
  <si>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</si>
  <si>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</si>
  <si>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</si>
  <si>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</si>
  <si>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</si>
  <si>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</si>
  <si>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</si>
  <si>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</si>
  <si>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</si>
  <si>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</si>
  <si>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</si>
  <si>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</si>
  <si>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</si>
  <si>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</si>
  <si>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</si>
  <si>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</si>
  <si>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</si>
  <si>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</si>
  <si>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</si>
  <si>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</si>
  <si>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</si>
  <si>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</si>
  <si>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</si>
  <si>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</si>
  <si>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</si>
  <si>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</si>
  <si>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</si>
  <si>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</si>
  <si>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</si>
  <si>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</si>
  <si>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</si>
  <si>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</si>
  <si>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</si>
  <si>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</si>
  <si>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</si>
  <si>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</si>
  <si>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</si>
  <si>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</si>
  <si>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</si>
  <si>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</si>
  <si>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</si>
  <si>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</si>
  <si>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</si>
  <si>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</si>
  <si>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</si>
  <si>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</si>
  <si>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</si>
  <si>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</si>
  <si>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</si>
  <si>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</si>
  <si>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</si>
  <si>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</si>
  <si>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</si>
  <si>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</si>
  <si>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</si>
  <si>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</si>
  <si>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</si>
  <si>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</si>
  <si>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</si>
  <si>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</si>
  <si>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</si>
  <si>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</si>
  <si>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</si>
  <si>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</si>
  <si>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</si>
  <si>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</si>
  <si>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</si>
  <si>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</si>
  <si>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</si>
  <si>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</si>
  <si>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</si>
  <si>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</si>
  <si>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</si>
  <si>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</si>
  <si>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</si>
  <si>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</si>
  <si>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</si>
  <si>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</si>
  <si>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</si>
  <si>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</si>
  <si>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</si>
  <si>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</si>
  <si>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</si>
  <si>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</si>
  <si>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</si>
  <si>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</si>
  <si>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</si>
  <si>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</si>
  <si>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</si>
  <si>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</si>
  <si>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</si>
  <si>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</si>
  <si>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</si>
  <si>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</si>
  <si>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</si>
  <si>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</si>
  <si>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</si>
  <si>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</si>
  <si>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</si>
  <si>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</si>
  <si>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</si>
  <si>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</si>
  <si>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</si>
  <si>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</si>
  <si>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</si>
  <si>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</si>
  <si>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</si>
  <si>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</si>
  <si>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</si>
  <si>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</si>
  <si>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</si>
  <si>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</si>
  <si>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</si>
  <si>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</si>
  <si>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</si>
  <si>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</si>
  <si>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</si>
  <si>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</si>
  <si>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</si>
  <si>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</si>
  <si>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</si>
  <si>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</si>
  <si>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</si>
  <si>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</si>
  <si>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</si>
  <si>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</si>
  <si>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</si>
  <si>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</si>
  <si>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</si>
  <si>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</si>
  <si>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</si>
  <si>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</si>
  <si>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</si>
  <si>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</si>
  <si>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</si>
  <si>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</si>
  <si>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</si>
  <si>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</si>
  <si>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</si>
  <si>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</si>
  <si>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</si>
  <si>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</si>
  <si>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</si>
  <si>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</si>
  <si>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</si>
  <si>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</si>
  <si>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</si>
  <si>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</si>
  <si>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</si>
  <si>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</si>
  <si>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</si>
  <si>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</si>
  <si>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</si>
  <si>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</si>
  <si>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</si>
  <si>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</si>
  <si>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</si>
  <si>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</si>
  <si>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</si>
  <si>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</si>
  <si>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</si>
  <si>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</si>
  <si>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</si>
  <si>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</si>
  <si>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</si>
  <si>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</si>
  <si>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</si>
  <si>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</si>
  <si>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</si>
  <si>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</si>
  <si>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</si>
  <si>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</si>
  <si>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</si>
  <si>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</si>
  <si>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</si>
  <si>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</si>
  <si>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</si>
  <si>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</si>
  <si>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</si>
  <si>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</si>
  <si>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</si>
  <si>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</si>
  <si>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</si>
  <si>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</si>
  <si>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</si>
  <si>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</si>
  <si>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</si>
  <si>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</si>
  <si>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</si>
  <si>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</si>
  <si>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</si>
  <si>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</si>
  <si>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</si>
  <si>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</si>
  <si>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</si>
  <si>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</si>
  <si>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</si>
  <si>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</si>
  <si>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</si>
  <si>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</si>
  <si>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</si>
  <si>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</si>
  <si>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</si>
  <si>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</si>
  <si>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</si>
  <si>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</si>
  <si>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</si>
  <si>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</si>
  <si>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</si>
  <si>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</si>
  <si>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</si>
  <si>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</si>
  <si>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</si>
  <si>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</si>
  <si>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</si>
  <si>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</si>
  <si>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</si>
  <si>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</si>
  <si>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</si>
  <si>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</si>
  <si>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</si>
  <si>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</si>
  <si>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</si>
  <si>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</si>
  <si>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</si>
  <si>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</si>
  <si>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</si>
  <si>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</si>
  <si>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</si>
  <si>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</si>
  <si>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</si>
  <si>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</si>
  <si>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</si>
  <si>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</si>
  <si>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</si>
  <si>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</si>
  <si>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</si>
  <si>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</si>
  <si>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</si>
  <si>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</si>
  <si>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</si>
  <si>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</si>
  <si>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</si>
  <si>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</si>
  <si>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</si>
  <si>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</si>
  <si>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</si>
  <si>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</si>
  <si>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</si>
  <si>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</si>
  <si>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</si>
  <si>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</si>
  <si>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</si>
  <si>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</si>
  <si>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</si>
  <si>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</si>
  <si>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</si>
  <si>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</si>
  <si>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</si>
  <si>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</si>
  <si>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</si>
  <si>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</si>
  <si>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</si>
  <si>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</si>
  <si>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</si>
  <si>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</si>
  <si>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</si>
  <si>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</si>
  <si>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</si>
  <si>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</si>
  <si>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</si>
  <si>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</si>
  <si>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</si>
  <si>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</si>
  <si>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</si>
  <si>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</si>
  <si>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</si>
  <si>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</si>
  <si>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</si>
  <si>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</si>
  <si>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</si>
  <si>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</si>
  <si>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</si>
  <si>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</si>
  <si>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</si>
  <si>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</si>
  <si>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</si>
  <si>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</si>
  <si>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</si>
  <si>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</si>
  <si>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</si>
  <si>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</si>
  <si>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</si>
  <si>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</si>
  <si>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</si>
  <si>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</si>
  <si>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</si>
  <si>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</si>
  <si>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</si>
  <si>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</si>
  <si>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</si>
  <si>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</si>
  <si>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</si>
  <si>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</si>
  <si>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</si>
  <si>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</si>
  <si>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</si>
  <si>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</si>
  <si>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</si>
  <si>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</si>
  <si>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</si>
  <si>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</si>
  <si>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</si>
  <si>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</si>
  <si>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</si>
  <si>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</si>
  <si>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</si>
  <si>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</si>
  <si>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</si>
  <si>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</si>
  <si>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</si>
  <si>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</si>
  <si>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</si>
  <si>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</si>
  <si>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</si>
  <si>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</si>
  <si>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</si>
  <si>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</si>
  <si>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</si>
  <si>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</si>
  <si>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</si>
  <si>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</si>
  <si>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</si>
  <si>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</si>
  <si>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</si>
  <si>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</si>
  <si>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</si>
  <si>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</si>
  <si>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</si>
  <si>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</si>
  <si>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</si>
  <si>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</si>
  <si>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</si>
  <si>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</si>
  <si>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</si>
  <si>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</si>
  <si>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</si>
  <si>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</si>
  <si>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</si>
  <si>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</si>
  <si>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</si>
  <si>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</si>
  <si>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</si>
  <si>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</si>
  <si>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</si>
  <si>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</si>
  <si>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</si>
  <si>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</si>
  <si>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</si>
  <si>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</si>
  <si>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</si>
  <si>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</si>
  <si>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</si>
  <si>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</si>
  <si>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</si>
  <si>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</si>
  <si>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</si>
  <si>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</si>
  <si>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</si>
  <si>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</si>
  <si>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</si>
  <si>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</si>
  <si>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</si>
  <si>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</si>
  <si>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</si>
  <si>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</si>
  <si>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</si>
  <si>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</si>
  <si>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</si>
  <si>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</si>
  <si>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</si>
  <si>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</si>
  <si>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</si>
  <si>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</si>
  <si>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</si>
  <si>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</si>
  <si>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</si>
  <si>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</si>
  <si>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</si>
  <si>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</si>
  <si>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</si>
  <si>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</si>
  <si>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</si>
  <si>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</si>
  <si>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</si>
  <si>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</si>
  <si>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</si>
  <si>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</si>
  <si>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</si>
  <si>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</si>
  <si>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</si>
  <si>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</si>
  <si>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</si>
  <si>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</si>
  <si>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</si>
  <si>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</si>
  <si>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</si>
  <si>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</si>
  <si>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</si>
  <si>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</si>
  <si>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</si>
  <si>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</si>
  <si>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</si>
  <si>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</si>
  <si>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</si>
  <si>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</si>
  <si>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</si>
  <si>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</si>
  <si>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</si>
  <si>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</si>
  <si>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</si>
  <si>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</si>
  <si>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</si>
  <si>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</si>
  <si>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</si>
  <si>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</si>
  <si>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</si>
  <si>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</si>
  <si>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</si>
  <si>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</si>
  <si>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</si>
  <si>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</si>
  <si>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</si>
  <si>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</si>
  <si>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</si>
  <si>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</si>
  <si>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</si>
  <si>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</si>
  <si>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</si>
  <si>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</si>
  <si>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</si>
  <si>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</si>
  <si>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</si>
  <si>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</si>
  <si>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</si>
  <si>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</si>
  <si>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</si>
  <si>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</si>
  <si>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</si>
  <si>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</si>
  <si>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</si>
  <si>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</si>
  <si>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</si>
  <si>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</si>
  <si>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</si>
  <si>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</si>
  <si>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</si>
  <si>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</si>
  <si>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</si>
  <si>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</si>
  <si>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</si>
  <si>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</si>
  <si>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</si>
  <si>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</si>
  <si>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</si>
  <si>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</si>
  <si>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</si>
  <si>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</si>
  <si>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</si>
  <si>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</si>
  <si>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</si>
  <si>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</si>
  <si>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</si>
  <si>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</si>
  <si>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</si>
  <si>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</si>
  <si>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</si>
  <si>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</si>
  <si>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</si>
  <si>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</si>
  <si>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</si>
  <si>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</si>
  <si>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</si>
  <si>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</si>
  <si>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</si>
  <si>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</si>
  <si>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</si>
  <si>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</si>
  <si>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</si>
  <si>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</si>
  <si>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</si>
  <si>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</si>
  <si>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</si>
  <si>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</si>
  <si>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</si>
  <si>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</si>
  <si>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</si>
  <si>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</si>
  <si>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</si>
  <si>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</si>
  <si>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</si>
  <si>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</si>
  <si>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</si>
  <si>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</si>
  <si>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</si>
  <si>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</si>
  <si>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</si>
  <si>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</si>
  <si>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</si>
  <si>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</si>
  <si>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</si>
  <si>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</si>
  <si>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</si>
  <si>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</si>
  <si>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</si>
  <si>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</si>
  <si>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</si>
  <si>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</si>
  <si>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</si>
  <si>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</si>
  <si>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</si>
  <si>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</si>
  <si>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</si>
  <si>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</si>
  <si>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</si>
  <si>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</si>
  <si>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</si>
  <si>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</si>
  <si>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</si>
  <si>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</si>
  <si>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</si>
  <si>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</si>
  <si>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</si>
  <si>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</si>
  <si>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</si>
  <si>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</si>
  <si>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</si>
  <si>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</si>
  <si>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</si>
  <si>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</si>
  <si>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</si>
  <si>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</si>
  <si>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</si>
  <si>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</si>
  <si>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</si>
  <si>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</si>
  <si>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</si>
  <si>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</si>
  <si>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</si>
  <si>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</si>
  <si>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</si>
  <si>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</si>
  <si>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</si>
  <si>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</si>
  <si>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</si>
  <si>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</si>
  <si>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</si>
  <si>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</si>
  <si>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</si>
  <si>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</si>
  <si>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</si>
  <si>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</si>
  <si>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</si>
  <si>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</si>
  <si>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</si>
  <si>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</si>
  <si>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</si>
  <si>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</si>
  <si>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</si>
  <si>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</si>
  <si>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</si>
  <si>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</si>
  <si>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</si>
  <si>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</si>
  <si>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</si>
  <si>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</si>
  <si>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</si>
  <si>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</si>
  <si>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</si>
  <si>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</si>
  <si>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</si>
  <si>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</si>
  <si>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</si>
  <si>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</si>
  <si>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</si>
  <si>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</si>
  <si>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</si>
  <si>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</si>
  <si>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</si>
  <si>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</si>
  <si>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</si>
  <si>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</si>
  <si>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</si>
  <si>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</si>
  <si>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</si>
  <si>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</si>
  <si>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</si>
  <si>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</si>
  <si>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</si>
  <si>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</si>
  <si>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</si>
  <si>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</si>
  <si>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</si>
  <si>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</si>
  <si>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</si>
  <si>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</si>
  <si>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</si>
  <si>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</si>
  <si>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</si>
  <si>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</si>
  <si>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</si>
  <si>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</si>
  <si>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</si>
  <si>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</si>
  <si>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</si>
  <si>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</si>
  <si>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</si>
  <si>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</si>
  <si>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</si>
  <si>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</si>
  <si>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</si>
  <si>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</si>
  <si>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</si>
  <si>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</si>
  <si>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</si>
  <si>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</si>
  <si>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</si>
  <si>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</si>
  <si>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</si>
  <si>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</si>
  <si>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</si>
  <si>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</si>
  <si>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</si>
  <si>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</si>
  <si>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</si>
  <si>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</si>
  <si>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</si>
  <si>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</si>
  <si>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</si>
  <si>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</si>
  <si>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</si>
  <si>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</si>
  <si>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</si>
  <si>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</si>
  <si>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</si>
  <si>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</si>
  <si>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</si>
  <si>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</si>
  <si>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</si>
  <si>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</si>
  <si>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</si>
  <si>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</si>
  <si>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</si>
  <si>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</si>
  <si>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</si>
  <si>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</si>
  <si>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</si>
  <si>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</si>
  <si>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</si>
  <si>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</si>
  <si>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</si>
  <si>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</si>
  <si>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</si>
  <si>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</si>
  <si>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</si>
  <si>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</si>
  <si>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</si>
  <si>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</si>
  <si>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</si>
  <si>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</si>
  <si>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</si>
  <si>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</si>
  <si>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</si>
  <si>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</si>
  <si>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</si>
  <si>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</si>
  <si>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</si>
  <si>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</si>
  <si>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</si>
  <si>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</si>
  <si>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</si>
  <si>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</si>
  <si>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</si>
  <si>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</si>
  <si>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</si>
  <si>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</si>
  <si>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</si>
  <si>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</si>
  <si>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</si>
  <si>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</si>
  <si>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</si>
  <si>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</si>
  <si>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</si>
  <si>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</si>
  <si>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</si>
  <si>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</si>
  <si>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</si>
  <si>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</si>
  <si>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</si>
  <si>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</si>
  <si>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</si>
  <si>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</si>
  <si>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</si>
  <si>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</si>
  <si>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</si>
  <si>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</si>
  <si>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</si>
  <si>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</si>
  <si>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</si>
  <si>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</si>
  <si>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</si>
  <si>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</si>
  <si>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</si>
  <si>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</si>
  <si>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</si>
  <si>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</si>
  <si>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</si>
  <si>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</si>
  <si>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</si>
  <si>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</si>
  <si>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</si>
  <si>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</si>
  <si>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</si>
  <si>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</si>
  <si>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</si>
  <si>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</si>
  <si>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</si>
  <si>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</si>
  <si>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</si>
  <si>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</si>
  <si>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</si>
  <si>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</si>
  <si>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</si>
  <si>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</si>
  <si>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</si>
  <si>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</si>
  <si>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</si>
  <si>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</si>
  <si>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</si>
  <si>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</si>
  <si>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</si>
  <si>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</si>
  <si>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</si>
  <si>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</si>
  <si>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</si>
  <si>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</si>
  <si>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</si>
  <si>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</si>
  <si>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</si>
  <si>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</si>
  <si>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</si>
  <si>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</si>
  <si>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</si>
  <si>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</si>
  <si>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</si>
  <si>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</si>
  <si>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</si>
  <si>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</si>
  <si>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</si>
  <si>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</si>
  <si>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</si>
  <si>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</si>
  <si>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</si>
  <si>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</si>
  <si>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</si>
  <si>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</si>
  <si>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</si>
  <si>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</si>
  <si>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</si>
  <si>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</si>
  <si>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</si>
  <si>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</si>
  <si>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</si>
  <si>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</si>
  <si>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</si>
  <si>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</si>
  <si>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</si>
  <si>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</si>
  <si>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</si>
  <si>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</si>
  <si>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</si>
  <si>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</si>
  <si>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</si>
  <si>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</si>
  <si>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</si>
  <si>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</si>
  <si>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</si>
  <si>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</si>
  <si>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</si>
  <si>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</si>
  <si>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</si>
  <si>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</si>
  <si>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</si>
  <si>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</si>
  <si>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</si>
  <si>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</si>
  <si>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</si>
  <si>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</si>
  <si>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</si>
  <si>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</si>
  <si>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</si>
  <si>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</si>
  <si>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</si>
  <si>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</si>
  <si>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</si>
  <si>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</si>
  <si>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</si>
  <si>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</si>
  <si>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</si>
  <si>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</si>
  <si>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</si>
  <si>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</si>
  <si>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</si>
  <si>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</si>
  <si>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</si>
  <si>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</si>
  <si>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</si>
  <si>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</si>
  <si>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</si>
  <si>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</si>
  <si>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</si>
  <si>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</si>
  <si>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</si>
  <si>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</si>
  <si>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</si>
  <si>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</si>
  <si>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</si>
  <si>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</si>
  <si>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</si>
  <si>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</si>
  <si>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</si>
  <si>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</si>
  <si>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</si>
  <si>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</si>
  <si>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</si>
  <si>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</si>
  <si>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</si>
  <si>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</si>
  <si>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</si>
  <si>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</si>
  <si>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</si>
  <si>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</si>
  <si>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</si>
  <si>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</si>
  <si>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</si>
  <si>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</si>
  <si>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</si>
  <si>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</si>
  <si>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</si>
  <si>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</si>
  <si>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</si>
  <si>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</si>
  <si>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</si>
  <si>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</si>
  <si>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</si>
  <si>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</si>
  <si>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</si>
  <si>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</si>
  <si>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</si>
  <si>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</si>
  <si>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</si>
  <si>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</si>
  <si>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</si>
  <si>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</si>
  <si>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</si>
  <si>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</si>
  <si>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</si>
  <si>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</si>
  <si>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</si>
  <si>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</si>
  <si>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</si>
  <si>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</si>
  <si>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</si>
  <si>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</si>
  <si>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</si>
  <si>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</si>
  <si>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</si>
  <si>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</si>
  <si>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</si>
  <si>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</si>
  <si>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</si>
  <si>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</si>
  <si>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</si>
  <si>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</si>
  <si>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</si>
  <si>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</si>
  <si>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</si>
  <si>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</si>
  <si>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</si>
  <si>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</si>
  <si>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</si>
  <si>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</si>
  <si>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</si>
  <si>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</si>
  <si>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</si>
  <si>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</si>
  <si>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</si>
  <si>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</si>
  <si>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</si>
  <si>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</si>
  <si>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</si>
  <si>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</si>
  <si>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</si>
  <si>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</si>
  <si>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</si>
  <si>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</si>
  <si>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</si>
  <si>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</si>
  <si>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</si>
  <si>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</si>
  <si>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</si>
  <si>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</si>
  <si>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</si>
  <si>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</si>
  <si>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</si>
  <si>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</si>
  <si>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</si>
  <si>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</si>
  <si>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</si>
  <si>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</si>
  <si>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</si>
  <si>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</si>
  <si>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</si>
  <si>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</si>
  <si>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</si>
  <si>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</si>
  <si>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</si>
  <si>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</si>
  <si>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</si>
  <si>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</si>
  <si>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</si>
  <si>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</si>
  <si>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</si>
  <si>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</si>
  <si>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</si>
  <si>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</si>
  <si>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</si>
  <si>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</si>
  <si>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</si>
  <si>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</si>
  <si>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</si>
  <si>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</si>
  <si>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</si>
  <si>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</si>
  <si>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</si>
  <si>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</si>
  <si>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</si>
  <si>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</si>
  <si>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</si>
  <si>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</si>
  <si>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</si>
  <si>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</si>
  <si>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</si>
  <si>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</si>
  <si>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</si>
  <si>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</si>
  <si>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</si>
  <si>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</si>
  <si>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</si>
  <si>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</si>
  <si>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</si>
  <si>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</si>
  <si>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</si>
  <si>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</si>
  <si>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</si>
  <si>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</si>
  <si>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</si>
  <si>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</si>
  <si>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</si>
  <si>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</si>
  <si>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</si>
  <si>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</si>
  <si>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</si>
  <si>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</si>
  <si>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</si>
  <si>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</si>
  <si>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</si>
  <si>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</si>
  <si>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</si>
  <si>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</si>
  <si>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</si>
  <si>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</si>
  <si>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</si>
  <si>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</si>
  <si>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</si>
  <si>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</si>
  <si>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</si>
  <si>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</si>
  <si>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</si>
  <si>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</si>
  <si>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</si>
  <si>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</si>
  <si>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</si>
  <si>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</si>
  <si>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</si>
  <si>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</si>
  <si>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</si>
  <si>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</si>
  <si>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</si>
  <si>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</si>
  <si>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</si>
  <si>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</si>
  <si>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</si>
  <si>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</si>
  <si>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</si>
  <si>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</si>
  <si>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</si>
  <si>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</si>
  <si>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</si>
  <si>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</si>
  <si>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</si>
  <si>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</si>
  <si>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</si>
  <si>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</si>
  <si>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</si>
  <si>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</si>
  <si>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</si>
  <si>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</si>
  <si>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</si>
  <si>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</si>
  <si>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</si>
  <si>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</si>
  <si>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</si>
  <si>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</si>
  <si>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</si>
  <si>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</si>
  <si>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</si>
  <si>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</si>
  <si>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</si>
  <si>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</si>
  <si>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</si>
  <si>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</si>
  <si>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</si>
  <si>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</si>
  <si>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</si>
  <si>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</si>
  <si>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</si>
  <si>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</si>
  <si>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</si>
  <si>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</si>
  <si>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</si>
  <si>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</si>
  <si>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</si>
  <si>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</si>
  <si>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</si>
  <si>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</si>
  <si>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</si>
  <si>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</si>
  <si>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</si>
  <si>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</si>
  <si>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</si>
  <si>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</si>
  <si>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</si>
  <si>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</si>
  <si>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</si>
  <si>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</si>
  <si>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</si>
  <si>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</si>
  <si>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</si>
  <si>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</si>
  <si>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</si>
  <si>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</si>
  <si>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</si>
  <si>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</si>
  <si>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</si>
  <si>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</si>
  <si>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</si>
  <si>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</si>
  <si>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</si>
  <si>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</si>
  <si>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</si>
  <si>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</si>
  <si>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</si>
  <si>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</si>
  <si>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</si>
  <si>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</si>
  <si>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</si>
  <si>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</si>
  <si>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</si>
  <si>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</si>
  <si>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</si>
  <si>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</si>
  <si>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</si>
  <si>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</si>
  <si>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</si>
  <si>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</si>
  <si>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</si>
  <si>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</si>
  <si>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</si>
  <si>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</si>
  <si>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</si>
  <si>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</si>
  <si>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</si>
  <si>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</si>
  <si>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</si>
  <si>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</si>
  <si>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</si>
  <si>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</si>
  <si>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</si>
  <si>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</si>
  <si>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</si>
  <si>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</si>
  <si>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</si>
  <si>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</si>
  <si>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</si>
  <si>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</si>
  <si>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</si>
  <si>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</si>
  <si>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</si>
  <si>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</si>
  <si>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</si>
  <si>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</si>
  <si>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</si>
  <si>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</si>
  <si>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</si>
  <si>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</si>
  <si>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</si>
  <si>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</si>
  <si>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</si>
  <si>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</si>
  <si>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</si>
  <si>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</si>
  <si>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</si>
  <si>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</si>
  <si>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</si>
  <si>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</si>
  <si>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</si>
  <si>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</si>
  <si>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</si>
  <si>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</si>
  <si>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</si>
  <si>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</si>
  <si>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</si>
  <si>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</si>
  <si>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</si>
  <si>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</si>
  <si>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</si>
  <si>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</si>
  <si>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</si>
  <si>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</si>
  <si>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</si>
  <si>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</si>
  <si>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</si>
  <si>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</si>
  <si>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</si>
  <si>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</si>
  <si>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</si>
  <si>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</si>
  <si>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</si>
  <si>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</si>
  <si>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</si>
  <si>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</si>
  <si>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</si>
  <si>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</si>
  <si>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</si>
  <si>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</si>
  <si>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</si>
  <si>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</si>
  <si>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</si>
  <si>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</si>
  <si>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</si>
  <si>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</si>
  <si>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</si>
  <si>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</si>
  <si>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</si>
  <si>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</si>
  <si>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</si>
  <si>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</si>
  <si>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</si>
  <si>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</si>
  <si>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</si>
  <si>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</si>
  <si>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</si>
  <si>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</si>
  <si>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</si>
  <si>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</si>
  <si>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</si>
  <si>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</si>
  <si>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</si>
  <si>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</si>
  <si>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</si>
  <si>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</si>
  <si>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</si>
  <si>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</si>
  <si>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</si>
  <si>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</si>
  <si>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</si>
  <si>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</si>
  <si>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</si>
  <si>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</si>
  <si>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</si>
  <si>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</si>
  <si>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</si>
  <si>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</si>
  <si>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</si>
  <si>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</si>
  <si>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</si>
  <si>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</si>
  <si>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</si>
  <si>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</si>
  <si>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</si>
  <si>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</si>
  <si>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</si>
  <si>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</si>
  <si>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</si>
  <si>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</si>
  <si>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</si>
  <si>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</si>
  <si>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</si>
  <si>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</si>
  <si>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</si>
  <si>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</si>
  <si>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</si>
  <si>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</si>
  <si>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</si>
  <si>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</si>
  <si>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</si>
  <si>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</si>
  <si>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</si>
  <si>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</si>
  <si>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</si>
  <si>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</si>
  <si>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</si>
  <si>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</si>
  <si>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</si>
  <si>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</si>
  <si>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</si>
  <si>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</si>
  <si>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</si>
  <si>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</si>
  <si>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</si>
  <si>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</si>
  <si>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</si>
  <si>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</si>
  <si>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</si>
  <si>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</si>
  <si>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</si>
  <si>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</si>
  <si>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</si>
  <si>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</si>
  <si>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</si>
  <si>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</si>
  <si>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</si>
  <si>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</si>
  <si>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</si>
  <si>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</si>
  <si>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</si>
  <si>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</si>
  <si>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</si>
  <si>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</si>
  <si>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</si>
  <si>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</si>
  <si>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</si>
  <si>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</si>
  <si>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</si>
  <si>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</si>
  <si>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</si>
  <si>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</si>
  <si>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</si>
  <si>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</si>
  <si>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</si>
  <si>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</si>
  <si>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</si>
  <si>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</si>
  <si>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</si>
  <si>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</si>
  <si>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</si>
  <si>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</si>
  <si>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</si>
  <si>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</si>
  <si>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</si>
  <si>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</si>
  <si>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</si>
  <si>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</si>
  <si>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</si>
  <si>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</si>
  <si>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</si>
  <si>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</si>
  <si>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</si>
  <si>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</si>
  <si>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</si>
  <si>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</si>
  <si>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</si>
  <si>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</si>
  <si>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</si>
  <si>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</si>
  <si>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</si>
  <si>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</si>
  <si>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</si>
  <si>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</si>
  <si>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</si>
  <si>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</si>
  <si>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</si>
  <si>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</si>
  <si>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</si>
  <si>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</si>
  <si>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</si>
  <si>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</si>
  <si>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</si>
  <si>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</si>
  <si>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</si>
  <si>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</si>
  <si>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</si>
  <si>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</si>
  <si>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</si>
  <si>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</si>
  <si>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</si>
  <si>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</si>
  <si>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</si>
  <si>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</si>
  <si>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</si>
  <si>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</si>
  <si>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</si>
  <si>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</si>
  <si>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</si>
  <si>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</si>
  <si>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</si>
  <si>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</si>
  <si>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</si>
  <si>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</si>
  <si>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</si>
  <si>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</si>
  <si>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</si>
  <si>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</si>
  <si>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</si>
  <si>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</si>
  <si>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</si>
  <si>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</si>
  <si>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</si>
  <si>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</si>
  <si>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</si>
  <si>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</si>
  <si>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</si>
  <si>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</si>
  <si>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</si>
  <si>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</si>
  <si>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</si>
  <si>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</si>
  <si>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</si>
  <si>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</si>
  <si>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</si>
  <si>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</si>
  <si>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</si>
  <si>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</si>
  <si>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</si>
  <si>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</si>
  <si>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</si>
  <si>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</si>
  <si>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</si>
  <si>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</si>
  <si>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</si>
  <si>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</si>
  <si>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</si>
  <si>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</si>
  <si>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</si>
  <si>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</si>
  <si>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</si>
  <si>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</si>
  <si>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</si>
  <si>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</si>
  <si>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</si>
  <si>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</si>
  <si>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</si>
  <si>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</si>
  <si>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</si>
  <si>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</si>
  <si>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</si>
  <si>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</si>
  <si>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</si>
  <si>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</si>
  <si>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</si>
  <si>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</si>
  <si>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</si>
  <si>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</si>
  <si>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</si>
  <si>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</si>
  <si>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</si>
  <si>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</si>
  <si>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</si>
  <si>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</si>
  <si>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</si>
  <si>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</si>
  <si>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</si>
  <si>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</si>
  <si>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</si>
  <si>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</si>
  <si>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</si>
  <si>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</si>
  <si>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</si>
  <si>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</si>
  <si>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</si>
  <si>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</si>
  <si>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</si>
  <si>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</si>
  <si>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</si>
  <si>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</si>
  <si>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</si>
  <si>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</si>
  <si>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</si>
  <si>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</si>
  <si>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</si>
  <si>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</si>
  <si>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</si>
  <si>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</si>
  <si>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</si>
  <si>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</si>
  <si>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</si>
  <si>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</si>
  <si>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</si>
  <si>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</si>
  <si>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</si>
  <si>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</si>
  <si>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</si>
  <si>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</si>
  <si>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</si>
  <si>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</si>
  <si>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</si>
  <si>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</si>
  <si>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</si>
  <si>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</si>
  <si>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</si>
  <si>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</si>
  <si>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</si>
  <si>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</si>
  <si>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</si>
  <si>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</si>
  <si>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</si>
  <si>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</si>
  <si>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</si>
  <si>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</si>
  <si>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</si>
  <si>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</si>
  <si>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</si>
  <si>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</si>
  <si>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</si>
  <si>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</si>
  <si>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</si>
  <si>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</si>
  <si>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</si>
  <si>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</si>
  <si>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</si>
  <si>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</si>
  <si>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</si>
  <si>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</si>
  <si>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</si>
  <si>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</si>
  <si>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</si>
  <si>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</si>
  <si>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</si>
  <si>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</si>
  <si>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</si>
  <si>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</si>
  <si>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</si>
  <si>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</si>
  <si>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</si>
  <si>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</si>
  <si>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</si>
  <si>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</si>
  <si>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</si>
  <si>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</si>
  <si>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</si>
  <si>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</si>
  <si>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</si>
  <si>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</si>
  <si>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</si>
  <si>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</si>
  <si>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</si>
  <si>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</si>
  <si>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</si>
  <si>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</si>
  <si>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</si>
  <si>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</si>
  <si>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</si>
  <si>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</si>
  <si>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</si>
  <si>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</si>
  <si>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</si>
  <si>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</si>
  <si>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</si>
  <si>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</si>
  <si>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</si>
  <si>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</si>
  <si>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</si>
  <si>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</si>
  <si>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</si>
  <si>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</si>
  <si>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</si>
  <si>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</si>
  <si>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</si>
  <si>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</si>
  <si>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</si>
  <si>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</si>
  <si>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</si>
  <si>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</si>
  <si>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</si>
  <si>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</si>
  <si>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</si>
  <si>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</si>
  <si>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</si>
  <si>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</si>
  <si>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</si>
  <si>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</si>
  <si>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</si>
  <si>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</si>
  <si>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</si>
  <si>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</si>
  <si>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</si>
  <si>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</si>
  <si>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</si>
  <si>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</si>
  <si>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</si>
  <si>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</si>
  <si>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</si>
  <si>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</si>
  <si>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</si>
  <si>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</si>
  <si>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</si>
  <si>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</si>
  <si>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</si>
  <si>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</si>
  <si>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</si>
  <si>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</si>
  <si>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</si>
  <si>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</si>
  <si>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</si>
  <si>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</si>
  <si>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</si>
  <si>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</si>
  <si>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</si>
  <si>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</si>
  <si>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</si>
  <si>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</si>
  <si>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</si>
  <si>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</si>
  <si>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</si>
  <si>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</si>
  <si>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</si>
  <si>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</si>
  <si>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</si>
  <si>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</si>
  <si>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</si>
  <si>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</si>
  <si>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</si>
  <si>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</si>
  <si>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</si>
  <si>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</si>
  <si>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</si>
  <si>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</si>
  <si>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</si>
  <si>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</si>
  <si>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</si>
  <si>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</si>
  <si>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</si>
  <si>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</si>
  <si>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</si>
  <si>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</si>
  <si>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</si>
  <si>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</si>
  <si>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</si>
  <si>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</si>
  <si>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</si>
  <si>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</si>
  <si>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</si>
  <si>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</si>
  <si>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</si>
  <si>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</si>
  <si>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</si>
  <si>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</si>
  <si>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</si>
  <si>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</si>
  <si>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</si>
  <si>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</si>
  <si>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</si>
  <si>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</si>
  <si>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</si>
  <si>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</si>
  <si>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</si>
  <si>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</si>
  <si>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</si>
  <si>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</si>
  <si>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</si>
  <si>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</si>
  <si>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</si>
  <si>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</si>
  <si>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</si>
  <si>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</si>
  <si>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</si>
  <si>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</si>
  <si>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</si>
  <si>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</si>
  <si>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</si>
  <si>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</si>
  <si>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</si>
  <si>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</si>
  <si>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</si>
  <si>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</si>
  <si>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</si>
  <si>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</si>
  <si>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</si>
  <si>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</si>
  <si>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</si>
  <si>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</si>
  <si>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</si>
  <si>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</si>
  <si>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</si>
  <si>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</si>
  <si>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</si>
  <si>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</si>
  <si>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</si>
  <si>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</si>
  <si>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</si>
  <si>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</si>
  <si>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</si>
  <si>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</si>
  <si>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</si>
  <si>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</si>
  <si>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</si>
  <si>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</si>
  <si>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</si>
  <si>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</si>
  <si>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</si>
  <si>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</si>
  <si>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</si>
  <si>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</si>
  <si>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</si>
  <si>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</si>
  <si>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</si>
  <si>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</si>
  <si>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</si>
  <si>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</si>
  <si>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</si>
  <si>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</si>
  <si>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</si>
  <si>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</si>
  <si>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</si>
  <si>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</si>
  <si>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</si>
  <si>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</si>
  <si>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</si>
  <si>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</si>
  <si>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</si>
  <si>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</si>
  <si>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</si>
  <si>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</si>
  <si>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</si>
  <si>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</si>
  <si>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</si>
  <si>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</si>
  <si>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</si>
  <si>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</si>
  <si>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</si>
  <si>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</si>
  <si>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</si>
  <si>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</si>
  <si>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</si>
  <si>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</si>
  <si>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</si>
  <si>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</si>
  <si>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</si>
  <si>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</si>
  <si>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</si>
  <si>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</si>
  <si>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</si>
  <si>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</si>
  <si>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</si>
  <si>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</si>
  <si>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</si>
  <si>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</si>
  <si>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</si>
  <si>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</si>
  <si>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</si>
  <si>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</si>
  <si>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</si>
  <si>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</si>
  <si>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</si>
  <si>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</si>
  <si>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</si>
  <si>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</si>
  <si>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</si>
  <si>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</si>
  <si>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</si>
  <si>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</si>
  <si>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</si>
  <si>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</si>
  <si>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</si>
  <si>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</si>
  <si>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</si>
  <si>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</si>
  <si>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</si>
  <si>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</si>
  <si>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</si>
  <si>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</si>
  <si>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</si>
  <si>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</si>
  <si>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</si>
  <si>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</si>
  <si>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</si>
  <si>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</si>
  <si>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</si>
  <si>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</si>
  <si>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</si>
  <si>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</si>
  <si>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</si>
  <si>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</si>
  <si>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</si>
  <si>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</si>
  <si>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</si>
  <si>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</si>
  <si>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</si>
  <si>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</si>
  <si>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</si>
  <si>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</si>
  <si>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</si>
  <si>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</si>
  <si>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</si>
  <si>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</si>
  <si>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</si>
  <si>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</si>
  <si>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</si>
  <si>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</si>
  <si>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</si>
  <si>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</si>
  <si>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</si>
  <si>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</si>
  <si>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</si>
  <si>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</si>
  <si>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</si>
  <si>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</si>
  <si>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</si>
  <si>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</si>
  <si>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</si>
  <si>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</si>
  <si>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</si>
  <si>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</si>
  <si>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</si>
  <si>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</si>
  <si>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</si>
  <si>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</si>
  <si>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</si>
  <si>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</si>
  <si>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</si>
  <si>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</si>
  <si>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</si>
  <si>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</si>
  <si>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</si>
  <si>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</si>
  <si>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</si>
  <si>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</si>
  <si>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</si>
  <si>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</si>
  <si>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</si>
  <si>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</si>
  <si>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</si>
  <si>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</si>
  <si>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</si>
  <si>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</si>
  <si>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</si>
  <si>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</si>
  <si>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</si>
  <si>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</si>
  <si>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</si>
  <si>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</si>
  <si>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</si>
  <si>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</si>
  <si>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</si>
  <si>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</si>
  <si>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</si>
  <si>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</si>
  <si>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</si>
  <si>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</si>
  <si>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</si>
  <si>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</si>
  <si>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</si>
  <si>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</si>
  <si>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</si>
  <si>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</si>
  <si>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</si>
  <si>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</si>
  <si>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</si>
  <si>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</si>
  <si>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</si>
  <si>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</si>
  <si>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</si>
  <si>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</si>
  <si>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</si>
  <si>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</si>
  <si>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</si>
  <si>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</si>
  <si>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</si>
  <si>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</si>
  <si>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</si>
  <si>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</si>
  <si>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</si>
  <si>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</si>
  <si>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</si>
  <si>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</si>
  <si>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</si>
  <si>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</si>
  <si>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</si>
  <si>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</si>
  <si>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</si>
  <si>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</si>
  <si>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</si>
  <si>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</si>
  <si>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</si>
  <si>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</si>
  <si>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</si>
  <si>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</si>
  <si>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</si>
  <si>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</si>
  <si>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</si>
  <si>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</si>
  <si>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</si>
  <si>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</si>
  <si>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</si>
  <si>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</si>
  <si>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</si>
  <si>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</si>
  <si>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</si>
  <si>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</si>
  <si>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</si>
  <si>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</si>
  <si>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</si>
  <si>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</si>
  <si>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</si>
  <si>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</si>
  <si>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</si>
  <si>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</si>
  <si>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</si>
  <si>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</si>
  <si>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</si>
  <si>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</si>
  <si>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</si>
  <si>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</si>
  <si>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</si>
  <si>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</si>
  <si>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</si>
  <si>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</si>
  <si>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</si>
  <si>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</si>
  <si>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</si>
  <si>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</si>
  <si>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</si>
  <si>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</si>
  <si>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</si>
  <si>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</si>
  <si>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</si>
  <si>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</si>
  <si>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</si>
  <si>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</si>
  <si>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</si>
  <si>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</si>
  <si>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</si>
  <si>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</si>
  <si>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</si>
  <si>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</si>
  <si>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</si>
  <si>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</si>
  <si>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</si>
  <si>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</si>
  <si>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</si>
  <si>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</si>
  <si>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</si>
  <si>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</si>
  <si>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</si>
  <si>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</si>
  <si>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</si>
  <si>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</si>
  <si>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</si>
  <si>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</si>
  <si>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</si>
  <si>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</si>
  <si>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</si>
  <si>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</si>
  <si>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</si>
  <si>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</si>
  <si>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</si>
  <si>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</si>
  <si>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</si>
  <si>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</si>
  <si>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</si>
  <si>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</si>
  <si>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</si>
  <si>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</si>
  <si>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</si>
  <si>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</si>
  <si>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</si>
  <si>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</si>
  <si>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</si>
  <si>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</si>
  <si>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</si>
  <si>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</si>
  <si>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</si>
  <si>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</si>
  <si>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</si>
  <si>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</si>
  <si>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</si>
  <si>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</si>
  <si>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</si>
  <si>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</si>
  <si>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</si>
  <si>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</si>
  <si>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</si>
  <si>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</si>
  <si>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</si>
  <si>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</si>
  <si>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</si>
  <si>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</si>
  <si>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</si>
  <si>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</si>
  <si>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</si>
  <si>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</si>
  <si>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</si>
  <si>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</si>
  <si>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</si>
  <si>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</si>
  <si>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</si>
  <si>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</si>
  <si>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</si>
  <si>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</si>
  <si>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</si>
  <si>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</si>
  <si>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</si>
  <si>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</si>
  <si>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</si>
  <si>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</si>
  <si>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</si>
  <si>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</si>
  <si>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</si>
  <si>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</si>
  <si>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</si>
  <si>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</si>
  <si>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</si>
  <si>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</si>
  <si>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</si>
  <si>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</si>
  <si>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</si>
  <si>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</si>
  <si>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</si>
  <si>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</si>
  <si>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</si>
  <si>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</si>
  <si>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</si>
  <si>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</si>
  <si>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</si>
  <si>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</si>
  <si>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</si>
  <si>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</si>
  <si>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</si>
  <si>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</si>
  <si>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</si>
  <si>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</si>
  <si>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</si>
  <si>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</si>
  <si>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</si>
  <si>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</si>
  <si>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</si>
  <si>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</si>
  <si>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</si>
  <si>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</si>
  <si>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</si>
  <si>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</si>
  <si>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</si>
  <si>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</si>
  <si>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</si>
  <si>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</si>
  <si>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</si>
  <si>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</si>
  <si>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</si>
  <si>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</si>
  <si>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</si>
  <si>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</si>
  <si>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</si>
  <si>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</si>
  <si>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</si>
  <si>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</si>
  <si>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</si>
  <si>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</si>
  <si>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</si>
  <si>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</si>
  <si>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</si>
  <si>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</si>
  <si>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</si>
  <si>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</si>
  <si>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</si>
  <si>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</si>
  <si>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</si>
  <si>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</si>
  <si>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</si>
  <si>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</si>
  <si>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</si>
  <si>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</si>
  <si>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</si>
  <si>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</si>
  <si>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</si>
  <si>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</si>
  <si>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</si>
  <si>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</si>
  <si>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</si>
  <si>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</si>
  <si>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</si>
  <si>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</si>
  <si>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</si>
  <si>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</si>
  <si>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</si>
  <si>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</si>
  <si>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</si>
  <si>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</si>
  <si>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</si>
  <si>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</si>
  <si>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</si>
  <si>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</si>
  <si>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</si>
  <si>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</si>
  <si>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</si>
  <si>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</si>
  <si>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</si>
  <si>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</si>
  <si>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</si>
  <si>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</si>
  <si>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</si>
  <si>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</si>
  <si>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</si>
  <si>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</si>
  <si>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</si>
  <si>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</si>
  <si>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</si>
  <si>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</si>
  <si>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</si>
  <si>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</si>
  <si>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</si>
  <si>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</si>
  <si>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</si>
  <si>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</si>
  <si>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</si>
  <si>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</si>
  <si>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</si>
  <si>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</si>
  <si>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</si>
  <si>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</si>
  <si>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</si>
  <si>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</si>
  <si>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</si>
  <si>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</si>
  <si>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</si>
  <si>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</si>
  <si>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</si>
  <si>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</si>
  <si>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</si>
  <si>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</si>
  <si>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</si>
  <si>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</si>
  <si>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</si>
  <si>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</si>
  <si>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</si>
  <si>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</si>
  <si>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</si>
  <si>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</si>
  <si>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</si>
  <si>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</si>
  <si>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</si>
  <si>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</si>
  <si>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</si>
  <si>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</si>
  <si>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</si>
  <si>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</si>
  <si>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</si>
  <si>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</si>
  <si>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</si>
  <si>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</si>
  <si>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</si>
  <si>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</si>
  <si>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</si>
  <si>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</si>
  <si>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</si>
  <si>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</si>
  <si>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</si>
  <si>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</si>
  <si>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</si>
  <si>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</si>
  <si>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</si>
  <si>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</si>
  <si>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</si>
  <si>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</si>
  <si>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</si>
  <si>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</si>
  <si>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</si>
  <si>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</si>
  <si>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</si>
  <si>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</si>
  <si>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</si>
  <si>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</si>
  <si>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</si>
  <si>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</si>
  <si>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</si>
  <si>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</si>
  <si>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</si>
  <si>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</si>
  <si>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</si>
  <si>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</si>
  <si>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</si>
  <si>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</si>
  <si>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</si>
  <si>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</si>
  <si>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</si>
  <si>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</si>
  <si>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</si>
  <si>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</si>
  <si>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</si>
  <si>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</si>
  <si>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</si>
  <si>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</si>
  <si>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</si>
  <si>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</si>
  <si>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</si>
  <si>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</si>
  <si>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</si>
  <si>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</si>
  <si>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</si>
  <si>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</si>
  <si>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</si>
  <si>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</si>
  <si>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</si>
  <si>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</si>
  <si>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</si>
  <si>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</si>
  <si>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</si>
  <si>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</si>
  <si>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</si>
  <si>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</si>
  <si>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</si>
  <si>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</si>
  <si>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</si>
  <si>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</si>
  <si>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</si>
  <si>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</si>
  <si>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</si>
  <si>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</si>
  <si>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</si>
  <si>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</si>
  <si>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</si>
  <si>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</si>
  <si>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</si>
  <si>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</si>
  <si>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</si>
  <si>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</si>
  <si>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</si>
  <si>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</si>
  <si>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</si>
  <si>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</si>
  <si>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</si>
  <si>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</si>
  <si>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</si>
  <si>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</si>
  <si>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</si>
  <si>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</si>
  <si>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</si>
  <si>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</si>
  <si>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</si>
  <si>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</si>
  <si>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</si>
  <si>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</si>
  <si>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</si>
  <si>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</si>
  <si>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</si>
  <si>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</si>
  <si>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</si>
  <si>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</si>
  <si>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</si>
  <si>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</si>
  <si>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</si>
  <si>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</si>
  <si>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</si>
  <si>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</si>
  <si>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</si>
  <si>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</si>
  <si>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</si>
  <si>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</si>
  <si>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</si>
  <si>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</si>
  <si>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</si>
  <si>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</si>
  <si>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</si>
  <si>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</si>
  <si>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</si>
  <si>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</si>
  <si>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</si>
  <si>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</si>
  <si>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</si>
  <si>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</si>
  <si>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</si>
  <si>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</si>
  <si>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</si>
  <si>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</si>
  <si>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</si>
  <si>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</si>
  <si>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</si>
  <si>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</si>
  <si>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</si>
  <si>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</si>
  <si>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</si>
  <si>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</si>
  <si>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</si>
  <si>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</si>
  <si>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</si>
  <si>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</si>
  <si>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</si>
  <si>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</si>
  <si>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</si>
  <si>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</si>
  <si>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</si>
  <si>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</si>
  <si>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</si>
  <si>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</si>
  <si>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</si>
  <si>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</si>
  <si>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</si>
  <si>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</si>
  <si>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</si>
  <si>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</si>
  <si>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</si>
  <si>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</si>
  <si>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</si>
  <si>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</si>
  <si>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</si>
  <si>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</si>
  <si>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</si>
  <si>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</si>
  <si>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</si>
  <si>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</si>
  <si>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</si>
  <si>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</si>
  <si>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</si>
  <si>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</si>
  <si>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</si>
  <si>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</si>
  <si>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</si>
  <si>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</si>
  <si>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</si>
  <si>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</si>
  <si>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</si>
  <si>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</si>
  <si>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</si>
  <si>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</si>
  <si>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</si>
  <si>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</si>
  <si>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</si>
  <si>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</si>
  <si>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</si>
  <si>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</si>
  <si>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</si>
  <si>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</si>
  <si>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</si>
  <si>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</si>
  <si>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</si>
  <si>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</si>
  <si>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</si>
  <si>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</si>
  <si>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</si>
  <si>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</si>
  <si>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</si>
  <si>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</si>
  <si>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</si>
  <si>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</si>
  <si>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</si>
  <si>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</si>
  <si>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</si>
  <si>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</si>
  <si>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</si>
  <si>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</si>
  <si>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</si>
  <si>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</si>
  <si>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</si>
  <si>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</si>
  <si>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</si>
  <si>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</si>
  <si>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</si>
  <si>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</si>
  <si>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</si>
  <si>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</si>
  <si>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</si>
  <si>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</si>
  <si>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</si>
  <si>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</si>
  <si>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</si>
  <si>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</si>
  <si>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</si>
  <si>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</si>
  <si>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</si>
  <si>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</si>
  <si>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</si>
  <si>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</si>
  <si>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</si>
  <si>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</si>
  <si>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</si>
  <si>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</si>
  <si>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</si>
  <si>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</si>
  <si>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</si>
  <si>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</si>
  <si>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</si>
  <si>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</si>
  <si>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</si>
  <si>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</si>
  <si>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</si>
  <si>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</si>
  <si>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</si>
  <si>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</si>
  <si>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</si>
  <si>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</si>
  <si>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</si>
  <si>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</si>
  <si>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</si>
  <si>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</si>
  <si>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</si>
  <si>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</si>
  <si>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</si>
  <si>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</si>
  <si>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</si>
  <si>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</si>
  <si>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</si>
  <si>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</si>
  <si>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</si>
  <si>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</si>
  <si>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</si>
  <si>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</si>
  <si>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</si>
  <si>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</si>
  <si>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</si>
  <si>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</si>
  <si>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</si>
  <si>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</si>
  <si>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</si>
  <si>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</si>
  <si>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</si>
  <si>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</si>
  <si>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</si>
  <si>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</si>
  <si>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</si>
  <si>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</si>
  <si>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</si>
  <si>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</si>
  <si>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</si>
  <si>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</si>
  <si>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</si>
  <si>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</si>
  <si>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</si>
  <si>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</si>
  <si>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</si>
  <si>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</si>
  <si>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</si>
  <si>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</si>
  <si>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</si>
  <si>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</si>
  <si>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</si>
  <si>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</si>
  <si>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</si>
  <si>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</si>
  <si>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</si>
  <si>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</si>
  <si>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</si>
  <si>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</si>
  <si>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</si>
  <si>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</si>
  <si>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</si>
  <si>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</si>
  <si>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</si>
  <si>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</si>
  <si>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</si>
  <si>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</si>
  <si>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</si>
  <si>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</si>
  <si>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</si>
  <si>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</si>
  <si>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</si>
  <si>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</si>
  <si>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</si>
  <si>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</si>
  <si>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</si>
  <si>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</si>
  <si>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</si>
  <si>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</si>
  <si>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</si>
  <si>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</si>
  <si>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</si>
  <si>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</si>
  <si>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</si>
  <si>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</si>
  <si>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</si>
  <si>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</si>
  <si>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</si>
  <si>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</si>
  <si>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</si>
  <si>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</si>
  <si>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</si>
  <si>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</si>
  <si>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</si>
  <si>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</si>
  <si>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</si>
  <si>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</si>
  <si>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</si>
  <si>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</si>
  <si>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</si>
  <si>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</si>
  <si>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</si>
  <si>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</si>
  <si>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</si>
  <si>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</si>
  <si>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</si>
  <si>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</si>
  <si>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</si>
  <si>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</si>
  <si>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</si>
  <si>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</si>
  <si>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</si>
  <si>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</si>
  <si>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</si>
  <si>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</si>
  <si>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</si>
  <si>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</si>
  <si>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</si>
  <si>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</si>
  <si>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</si>
  <si>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</si>
  <si>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</si>
  <si>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</si>
  <si>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</si>
  <si>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</si>
  <si>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</si>
  <si>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</si>
  <si>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</si>
  <si>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</si>
  <si>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</si>
  <si>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</si>
  <si>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</si>
  <si>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</si>
  <si>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</si>
  <si>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</si>
  <si>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</si>
  <si>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</si>
  <si>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</si>
  <si>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</si>
  <si>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</si>
  <si>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</si>
  <si>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</si>
  <si>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</si>
  <si>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</si>
  <si>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</si>
  <si>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</si>
  <si>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</si>
  <si>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</si>
  <si>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</si>
  <si>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</si>
  <si>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</si>
  <si>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</si>
  <si>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</si>
  <si>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</si>
  <si>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</si>
  <si>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</si>
  <si>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</si>
  <si>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</si>
  <si>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</si>
  <si>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</si>
  <si>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</si>
  <si>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</si>
  <si>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</si>
  <si>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</si>
  <si>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</si>
  <si>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</si>
  <si>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</si>
  <si>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</si>
  <si>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</si>
  <si>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</si>
  <si>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</si>
  <si>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</si>
  <si>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</si>
  <si>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</si>
  <si>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</si>
  <si>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</si>
  <si>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</si>
  <si>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</si>
  <si>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</si>
  <si>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</si>
  <si>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</si>
  <si>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</si>
  <si>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</si>
  <si>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</si>
  <si>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</si>
  <si>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</si>
  <si>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</si>
  <si>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</si>
  <si>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</si>
  <si>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</si>
  <si>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</si>
  <si>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</si>
  <si>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</si>
  <si>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</si>
  <si>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</si>
  <si>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</si>
  <si>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</si>
  <si>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</si>
  <si>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</si>
  <si>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</si>
  <si>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</si>
  <si>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</si>
  <si>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</si>
  <si>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</si>
  <si>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</si>
  <si>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</si>
  <si>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</si>
  <si>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</si>
  <si>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</si>
  <si>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</si>
  <si>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</si>
  <si>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</si>
  <si>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</si>
  <si>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</si>
  <si>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</si>
  <si>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</si>
  <si>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</si>
  <si>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</si>
  <si>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</si>
  <si>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</si>
  <si>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</si>
  <si>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</si>
  <si>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</si>
  <si>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</si>
  <si>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</si>
  <si>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</si>
  <si>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</si>
  <si>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</si>
  <si>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</si>
  <si>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</si>
  <si>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</si>
  <si>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</si>
  <si>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</si>
  <si>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</si>
  <si>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</si>
  <si>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</si>
  <si>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</si>
  <si>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</si>
  <si>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</si>
  <si>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</si>
  <si>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</si>
  <si>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</si>
  <si>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</si>
  <si>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</si>
  <si>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</si>
  <si>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</si>
  <si>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</si>
  <si>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</si>
  <si>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</si>
  <si>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</si>
  <si>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</si>
  <si>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</si>
  <si>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</si>
  <si>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</si>
  <si>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</si>
  <si>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</si>
  <si>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</si>
  <si>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</si>
  <si>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</si>
  <si>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</si>
  <si>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</si>
  <si>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</si>
  <si>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</si>
  <si>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</si>
  <si>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</si>
  <si>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</si>
  <si>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</si>
  <si>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</si>
  <si>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</si>
  <si>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</si>
  <si>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</si>
  <si>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</si>
  <si>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</si>
  <si>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</si>
  <si>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</si>
  <si>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</si>
  <si>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</si>
  <si>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</si>
  <si>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</si>
  <si>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</si>
  <si>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</si>
  <si>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</si>
  <si>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</si>
  <si>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</si>
  <si>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</si>
  <si>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</si>
  <si>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</si>
  <si>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</si>
  <si>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</si>
  <si>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</si>
  <si>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</si>
  <si>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</si>
  <si>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</si>
  <si>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</si>
  <si>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</si>
  <si>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</si>
  <si>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</si>
  <si>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</si>
  <si>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</si>
  <si>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</si>
  <si>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</si>
  <si>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</si>
  <si>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</si>
  <si>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</si>
  <si>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</si>
  <si>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</si>
  <si>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</si>
  <si>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</si>
  <si>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</si>
  <si>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</si>
  <si>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</si>
  <si>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</si>
  <si>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</si>
  <si>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</si>
  <si>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</si>
  <si>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</si>
  <si>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</si>
  <si>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</si>
  <si>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</si>
  <si>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</si>
  <si>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</si>
  <si>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</si>
  <si>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</si>
  <si>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</si>
  <si>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</si>
  <si>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</si>
  <si>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</si>
  <si>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</si>
  <si>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</si>
  <si>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</si>
  <si>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</si>
  <si>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</si>
  <si>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</si>
  <si>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</si>
  <si>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</si>
  <si>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</si>
  <si>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</si>
  <si>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</si>
  <si>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</si>
  <si>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</si>
  <si>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</si>
  <si>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</si>
  <si>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</si>
  <si>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</si>
  <si>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</si>
  <si>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</si>
  <si>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</si>
  <si>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</si>
  <si>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</si>
  <si>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</si>
  <si>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</si>
  <si>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</si>
  <si>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</si>
  <si>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</si>
  <si>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</si>
  <si>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</si>
  <si>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</si>
  <si>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</si>
  <si>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</si>
  <si>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</si>
  <si>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</si>
  <si>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</si>
  <si>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</si>
  <si>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</si>
  <si>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</si>
  <si>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</si>
  <si>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</si>
  <si>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</si>
  <si>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</si>
  <si>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</si>
  <si>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</si>
  <si>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</si>
  <si>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</si>
  <si>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</si>
  <si>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</si>
  <si>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</si>
  <si>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</si>
  <si>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</si>
  <si>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</si>
  <si>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</si>
  <si>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</si>
  <si>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</si>
  <si>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</si>
  <si>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</si>
  <si>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</si>
  <si>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</si>
  <si>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</si>
  <si>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</si>
  <si>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</si>
  <si>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</si>
  <si>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</si>
  <si>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</si>
  <si>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</si>
  <si>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</si>
  <si>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</si>
  <si>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</si>
  <si>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</si>
  <si>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</si>
  <si>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</si>
  <si>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</si>
  <si>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</si>
  <si>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</si>
  <si>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</si>
  <si>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</si>
  <si>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</si>
  <si>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</si>
  <si>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</si>
  <si>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</si>
  <si>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</si>
  <si>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</si>
  <si>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</si>
  <si>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</si>
  <si>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</si>
  <si>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</si>
  <si>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</si>
  <si>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</si>
  <si>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</si>
  <si>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</si>
  <si>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</si>
  <si>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</si>
  <si>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</si>
  <si>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</si>
  <si>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</si>
  <si>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</si>
  <si>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</si>
  <si>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</si>
  <si>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</si>
  <si>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</si>
  <si>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</si>
  <si>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</si>
  <si>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</si>
  <si>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</si>
  <si>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</si>
  <si>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</si>
  <si>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</si>
  <si>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</si>
  <si>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</si>
  <si>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</si>
  <si>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</si>
  <si>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</si>
  <si>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</si>
  <si>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</si>
  <si>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</si>
  <si>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</si>
  <si>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</si>
  <si>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</si>
  <si>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</si>
  <si>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</si>
  <si>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</si>
  <si>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</si>
  <si>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</si>
  <si>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</si>
  <si>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</si>
  <si>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</si>
  <si>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</si>
  <si>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</si>
  <si>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</si>
  <si>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</si>
  <si>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</si>
  <si>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</si>
  <si>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</si>
  <si>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</si>
  <si>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</si>
  <si>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</si>
  <si>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</si>
  <si>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</si>
  <si>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</si>
  <si>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</si>
  <si>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</si>
  <si>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</si>
  <si>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</si>
  <si>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</si>
  <si>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</si>
  <si>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</si>
  <si>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</si>
  <si>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</si>
  <si>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</si>
  <si>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</si>
  <si>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</si>
  <si>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</si>
  <si>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</si>
  <si>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</si>
  <si>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</si>
  <si>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</si>
  <si>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</si>
  <si>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</si>
  <si>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</si>
  <si>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</si>
  <si>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</si>
  <si>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</si>
  <si>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</si>
  <si>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</si>
  <si>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</si>
  <si>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</si>
  <si>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</si>
  <si>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</si>
  <si>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</si>
  <si>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</si>
  <si>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</si>
  <si>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</si>
  <si>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</si>
  <si>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</si>
  <si>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</si>
  <si>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</si>
  <si>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</si>
  <si>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</si>
  <si>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</si>
  <si>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</si>
  <si>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</si>
  <si>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</si>
  <si>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</si>
  <si>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</si>
  <si>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</si>
  <si>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</si>
  <si>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</si>
  <si>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</si>
  <si>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</si>
  <si>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</si>
  <si>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</si>
  <si>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</si>
  <si>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</si>
  <si>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</si>
  <si>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</si>
  <si>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</si>
  <si>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</si>
  <si>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</si>
  <si>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</si>
  <si>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</si>
  <si>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</si>
  <si>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</si>
  <si>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</si>
  <si>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</si>
  <si>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</si>
  <si>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</si>
  <si>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</si>
  <si>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</si>
  <si>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</si>
  <si>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</si>
  <si>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</si>
  <si>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</si>
  <si>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</si>
  <si>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</si>
  <si>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</si>
  <si>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</si>
  <si>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</si>
  <si>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</si>
  <si>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</si>
  <si>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</si>
  <si>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</si>
  <si>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</si>
  <si>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</si>
  <si>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</si>
  <si>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</si>
  <si>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</si>
  <si>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</si>
  <si>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</si>
  <si>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</si>
  <si>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</si>
  <si>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</si>
  <si>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</si>
  <si>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</si>
  <si>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</si>
  <si>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</si>
  <si>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</si>
  <si>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</si>
  <si>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</si>
  <si>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</si>
  <si>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</si>
  <si>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</si>
  <si>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</si>
  <si>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</si>
  <si>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</si>
  <si>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</si>
  <si>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</si>
  <si>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</si>
  <si>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</si>
  <si>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</si>
  <si>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</si>
  <si>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</si>
  <si>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</si>
  <si>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</si>
  <si>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</si>
  <si>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</si>
  <si>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</si>
  <si>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</si>
  <si>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</si>
  <si>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</si>
  <si>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</si>
  <si>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</si>
  <si>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</si>
  <si>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</si>
  <si>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</si>
  <si>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</si>
  <si>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</si>
  <si>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</si>
  <si>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</si>
  <si>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</si>
  <si>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</si>
  <si>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</si>
  <si>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</si>
  <si>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</si>
  <si>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</si>
  <si>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</si>
  <si>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</si>
  <si>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</si>
  <si>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</si>
  <si>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</si>
  <si>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</si>
  <si>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</si>
  <si>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</si>
  <si>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</si>
  <si>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</si>
  <si>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</si>
  <si>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</si>
  <si>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</si>
  <si>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</si>
  <si>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</si>
  <si>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</si>
  <si>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</si>
  <si>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</si>
  <si>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</si>
  <si>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</si>
  <si>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</si>
  <si>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</si>
  <si>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</si>
  <si>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</si>
  <si>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</si>
  <si>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</si>
  <si>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</si>
  <si>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</si>
  <si>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</si>
  <si>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</si>
  <si>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</si>
  <si>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</si>
  <si>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</si>
  <si>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</si>
  <si>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</si>
  <si>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</si>
  <si>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</si>
  <si>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</si>
  <si>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</si>
  <si>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</si>
  <si>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</si>
  <si>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</si>
  <si>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</si>
  <si>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</si>
  <si>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</si>
  <si>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</si>
  <si>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</si>
  <si>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</si>
  <si>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</si>
  <si>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</si>
  <si>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</si>
  <si>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</si>
  <si>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</si>
  <si>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</si>
  <si>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</si>
  <si>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</si>
  <si>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</si>
  <si>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</si>
  <si>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</si>
  <si>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</si>
  <si>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</si>
  <si>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</si>
  <si>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</si>
  <si>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</si>
  <si>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</si>
  <si>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</si>
  <si>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</si>
  <si>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</si>
  <si>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</si>
  <si>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</si>
  <si>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</si>
  <si>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</si>
  <si>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</si>
  <si>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</si>
  <si>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</si>
  <si>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</si>
  <si>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</si>
  <si>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</si>
  <si>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</si>
  <si>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</si>
  <si>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</si>
  <si>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</si>
  <si>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</si>
  <si>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</si>
  <si>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</si>
  <si>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</si>
  <si>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</si>
  <si>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</si>
  <si>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</si>
  <si>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</si>
  <si>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</si>
  <si>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</si>
  <si>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</si>
  <si>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</si>
  <si>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</si>
  <si>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</si>
  <si>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</si>
  <si>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</si>
  <si>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</si>
  <si>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</si>
  <si>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</si>
  <si>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</si>
  <si>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</si>
  <si>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</si>
  <si>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</si>
  <si>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</si>
  <si>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</si>
  <si>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</si>
  <si>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</si>
  <si>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</si>
  <si>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</si>
  <si>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</si>
  <si>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</si>
  <si>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</si>
  <si>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</si>
  <si>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</si>
  <si>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</si>
  <si>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</si>
  <si>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</si>
  <si>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</si>
  <si>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</si>
  <si>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</si>
  <si>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</si>
  <si>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</si>
  <si>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</si>
  <si>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</si>
  <si>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</si>
  <si>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</si>
  <si>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</si>
  <si>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</si>
  <si>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</si>
  <si>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</si>
  <si>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</si>
  <si>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</si>
  <si>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</si>
  <si>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</si>
  <si>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</si>
  <si>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</si>
  <si>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</si>
  <si>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</si>
  <si>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</si>
  <si>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</si>
  <si>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</si>
  <si>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</si>
  <si>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</si>
  <si>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</si>
  <si>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</si>
  <si>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</si>
  <si>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</si>
  <si>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</si>
  <si>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</si>
  <si>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</si>
  <si>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</si>
  <si>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</si>
  <si>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</si>
  <si>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</si>
  <si>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</si>
  <si>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</si>
  <si>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</si>
  <si>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</si>
  <si>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</si>
  <si>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</si>
  <si>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</si>
  <si>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</si>
  <si>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</si>
  <si>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</si>
  <si>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</si>
  <si>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</si>
  <si>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</si>
  <si>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</si>
  <si>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</si>
  <si>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</si>
  <si>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</si>
  <si>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</si>
  <si>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</si>
  <si>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</si>
  <si>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</si>
  <si>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</si>
  <si>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</si>
  <si>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</si>
  <si>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</si>
  <si>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</si>
  <si>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</si>
  <si>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</si>
  <si>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</si>
  <si>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</si>
  <si>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</si>
  <si>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</si>
  <si>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</si>
  <si>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</si>
  <si>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</si>
  <si>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</si>
  <si>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</si>
  <si>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</si>
  <si>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</si>
  <si>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</si>
  <si>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</si>
  <si>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</si>
  <si>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</si>
  <si>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</si>
  <si>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</si>
  <si>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</si>
  <si>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</si>
  <si>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</si>
  <si>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</si>
  <si>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</si>
  <si>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</si>
  <si>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</si>
  <si>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</si>
  <si>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</si>
  <si>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</si>
  <si>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</si>
  <si>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</si>
  <si>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</si>
  <si>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</si>
  <si>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</si>
  <si>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</si>
  <si>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</si>
  <si>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</si>
  <si>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</si>
  <si>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</si>
  <si>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</si>
  <si>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</si>
  <si>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</si>
  <si>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</si>
  <si>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</si>
  <si>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</si>
  <si>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</si>
  <si>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</si>
  <si>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</si>
  <si>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</si>
  <si>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</si>
  <si>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</si>
  <si>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</si>
  <si>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</si>
  <si>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</si>
  <si>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</si>
  <si>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</si>
  <si>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</si>
  <si>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</si>
  <si>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</si>
  <si>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</si>
  <si>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</si>
  <si>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</si>
  <si>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</si>
  <si>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</si>
  <si>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</si>
  <si>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</si>
  <si>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</si>
  <si>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</si>
  <si>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</si>
  <si>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</si>
  <si>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</si>
  <si>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</si>
  <si>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</si>
  <si>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</si>
  <si>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</si>
  <si>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</si>
  <si>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</si>
  <si>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</si>
  <si>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</si>
  <si>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</si>
  <si>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</si>
  <si>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</si>
  <si>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</si>
  <si>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</si>
  <si>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</si>
  <si>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</si>
  <si>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</si>
  <si>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</si>
  <si>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</si>
  <si>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</si>
  <si>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</si>
  <si>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</si>
  <si>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</si>
  <si>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</si>
  <si>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</si>
  <si>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</si>
  <si>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</si>
  <si>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</si>
  <si>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</si>
  <si>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</si>
  <si>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</si>
  <si>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</si>
  <si>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</si>
  <si>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</si>
  <si>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</si>
  <si>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</si>
  <si>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</si>
  <si>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</si>
  <si>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</si>
  <si>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</si>
  <si>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</si>
  <si>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</si>
  <si>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</si>
  <si>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</si>
  <si>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</si>
  <si>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</si>
  <si>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</si>
  <si>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</si>
  <si>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</si>
  <si>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</si>
  <si>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</si>
  <si>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</si>
  <si>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</si>
  <si>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</si>
  <si>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</si>
  <si>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</si>
  <si>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</si>
  <si>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</si>
  <si>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</si>
  <si>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</si>
  <si>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</si>
  <si>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</si>
  <si>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</si>
  <si>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</si>
  <si>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</si>
  <si>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</si>
  <si>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</si>
  <si>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</si>
  <si>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</si>
  <si>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</si>
  <si>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</si>
  <si>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</si>
  <si>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</si>
  <si>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</si>
  <si>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</si>
  <si>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</si>
  <si>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</si>
  <si>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</si>
  <si>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</si>
  <si>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</si>
  <si>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</si>
  <si>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</si>
  <si>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</si>
  <si>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</si>
  <si>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</si>
  <si>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</si>
  <si>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</si>
  <si>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</si>
  <si>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</si>
  <si>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</si>
  <si>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</si>
  <si>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</si>
  <si>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</si>
  <si>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</si>
  <si>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</si>
  <si>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</si>
  <si>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</si>
  <si>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</si>
  <si>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</si>
  <si>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</si>
  <si>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</si>
  <si>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</si>
  <si>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</si>
  <si>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</si>
  <si>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</si>
  <si>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</si>
  <si>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</si>
  <si>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</si>
  <si>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</si>
  <si>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</si>
  <si>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</si>
  <si>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</si>
  <si>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</si>
  <si>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</si>
  <si>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</si>
  <si>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</si>
  <si>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</si>
  <si>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</si>
  <si>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</si>
  <si>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</si>
  <si>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</si>
  <si>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</si>
  <si>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</si>
  <si>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</si>
  <si>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</si>
  <si>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</si>
  <si>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</si>
  <si>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</si>
  <si>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</si>
  <si>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</si>
  <si>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</si>
  <si>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</si>
  <si>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</si>
  <si>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</si>
  <si>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</si>
  <si>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</si>
  <si>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</si>
  <si>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</si>
  <si>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</si>
  <si>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</si>
  <si>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</si>
  <si>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</si>
  <si>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</si>
  <si>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</si>
  <si>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</si>
  <si>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</si>
  <si>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</si>
  <si>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</si>
  <si>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</si>
  <si>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</si>
  <si>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</si>
  <si>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</si>
  <si>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</si>
  <si>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</si>
  <si>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</si>
  <si>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</si>
  <si>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</si>
  <si>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</si>
  <si>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</si>
  <si>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</si>
  <si>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</si>
  <si>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</si>
  <si>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</si>
  <si>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</si>
  <si>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</si>
  <si>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</si>
  <si>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</si>
  <si>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</si>
  <si>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</si>
  <si>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</si>
  <si>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</si>
  <si>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</si>
  <si>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</si>
  <si>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</si>
  <si>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</si>
  <si>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</si>
  <si>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</si>
  <si>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</si>
  <si>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</si>
  <si>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</si>
  <si>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</si>
  <si>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</si>
  <si>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</si>
  <si>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</si>
  <si>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</si>
  <si>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</si>
  <si>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</si>
  <si>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</si>
  <si>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</si>
  <si>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</si>
  <si>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</si>
  <si>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</si>
  <si>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</si>
  <si>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</si>
  <si>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</si>
  <si>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</si>
  <si>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</si>
  <si>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</si>
  <si>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</si>
  <si>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</si>
  <si>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</si>
  <si>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</si>
  <si>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</si>
  <si>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</si>
  <si>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</si>
  <si>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</si>
  <si>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</si>
  <si>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</si>
  <si>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</si>
  <si>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</si>
  <si>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</si>
  <si>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</si>
  <si>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</si>
  <si>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</si>
  <si>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</si>
  <si>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</si>
  <si>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</si>
  <si>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</si>
  <si>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</si>
  <si>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</si>
  <si>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</si>
  <si>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</si>
  <si>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</si>
  <si>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</si>
  <si>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</si>
  <si>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</si>
  <si>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</si>
  <si>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</si>
  <si>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</si>
  <si>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</si>
  <si>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</si>
  <si>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</si>
  <si>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</si>
  <si>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</si>
  <si>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</si>
  <si>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</si>
  <si>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</si>
  <si>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</si>
  <si>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</si>
  <si>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</si>
  <si>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</si>
  <si>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</si>
  <si>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</si>
  <si>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</si>
  <si>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</si>
  <si>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</si>
  <si>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</si>
  <si>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</si>
  <si>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</si>
  <si>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</si>
  <si>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</si>
  <si>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</si>
  <si>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</si>
  <si>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</si>
  <si>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</si>
  <si>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</si>
  <si>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</si>
  <si>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</si>
  <si>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</si>
  <si>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</si>
  <si>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</si>
  <si>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</si>
  <si>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</si>
  <si>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</si>
  <si>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</si>
  <si>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</si>
  <si>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</si>
  <si>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</si>
  <si>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</si>
  <si>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</si>
  <si>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</si>
  <si>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</si>
  <si>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</si>
  <si>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</si>
  <si>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</si>
  <si>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</si>
  <si>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</si>
  <si>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</si>
  <si>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</si>
  <si>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</si>
  <si>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</si>
  <si>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</si>
  <si>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</si>
  <si>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</si>
  <si>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</si>
  <si>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</si>
  <si>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</si>
  <si>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</si>
  <si>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</si>
  <si>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</si>
  <si>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</si>
  <si>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</si>
  <si>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</si>
  <si>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</si>
  <si>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</si>
  <si>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</si>
  <si>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</si>
  <si>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</si>
  <si>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</si>
  <si>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</si>
  <si>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</si>
  <si>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</si>
  <si>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</si>
  <si>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</si>
  <si>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</si>
  <si>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</si>
  <si>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</si>
  <si>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</si>
  <si>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</si>
  <si>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</si>
  <si>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</si>
  <si>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</si>
  <si>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</si>
  <si>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</si>
  <si>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</si>
  <si>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</si>
  <si>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</si>
  <si>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</si>
  <si>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</si>
  <si>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</si>
  <si>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</si>
  <si>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</si>
  <si>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</si>
  <si>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</si>
  <si>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</si>
  <si>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</si>
  <si>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</si>
  <si>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</si>
  <si>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</si>
  <si>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</si>
  <si>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</si>
  <si>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</si>
  <si>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</si>
  <si>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</si>
  <si>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</si>
  <si>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</si>
  <si>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</si>
  <si>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</si>
  <si>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</si>
  <si>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</si>
  <si>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</si>
  <si>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</si>
  <si>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</si>
  <si>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</si>
  <si>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</si>
  <si>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</si>
  <si>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</si>
  <si>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</si>
  <si>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</si>
  <si>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</si>
  <si>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</si>
  <si>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</si>
  <si>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</si>
  <si>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</si>
  <si>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</si>
  <si>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</si>
  <si>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</si>
  <si>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</si>
  <si>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</si>
  <si>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</si>
  <si>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</si>
  <si>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</si>
  <si>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</si>
  <si>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</si>
  <si>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</si>
  <si>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</si>
  <si>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</si>
  <si>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</si>
  <si>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</si>
  <si>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</si>
  <si>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</si>
  <si>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</si>
  <si>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</si>
  <si>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</si>
  <si>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</si>
  <si>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</si>
  <si>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</si>
  <si>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</si>
  <si>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</si>
  <si>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</si>
  <si>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</si>
  <si>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</si>
  <si>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</si>
  <si>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</si>
  <si>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</si>
  <si>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</si>
  <si>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</si>
  <si>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</si>
  <si>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</si>
  <si>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</si>
  <si>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</si>
  <si>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</si>
  <si>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</si>
  <si>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</si>
  <si>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</si>
  <si>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</si>
  <si>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</si>
  <si>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</si>
  <si>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</si>
  <si>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</si>
  <si>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</si>
  <si>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</si>
  <si>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</si>
  <si>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</si>
  <si>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</si>
  <si>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</si>
  <si>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</si>
  <si>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</si>
  <si>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</si>
  <si>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</si>
  <si>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</si>
  <si>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</si>
  <si>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</si>
  <si>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</si>
  <si>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</si>
  <si>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</si>
  <si>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</si>
  <si>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</si>
  <si>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</si>
  <si>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</si>
  <si>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</si>
  <si>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</si>
  <si>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</si>
  <si>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</si>
  <si>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</si>
  <si>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</si>
  <si>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</si>
  <si>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</si>
  <si>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</si>
  <si>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</si>
  <si>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</si>
  <si>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</si>
  <si>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</si>
  <si>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</si>
  <si>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</si>
  <si>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</si>
  <si>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</si>
  <si>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</si>
  <si>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</si>
  <si>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</si>
  <si>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</si>
  <si>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</si>
  <si>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</si>
  <si>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</si>
  <si>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</si>
  <si>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</si>
  <si>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</si>
  <si>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</si>
  <si>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</si>
  <si>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</si>
  <si>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</si>
  <si>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</si>
  <si>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</si>
  <si>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</si>
  <si>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</si>
  <si>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</si>
  <si>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</si>
  <si>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</si>
  <si>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</si>
  <si>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</si>
  <si>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</si>
  <si>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</si>
  <si>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</si>
  <si>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</si>
  <si>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</si>
  <si>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</si>
  <si>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</si>
  <si>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</si>
  <si>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</si>
  <si>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</si>
  <si>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</si>
  <si>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</si>
  <si>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</si>
  <si>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</si>
  <si>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</si>
  <si>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</si>
  <si>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</si>
  <si>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</si>
  <si>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</si>
  <si>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</si>
  <si>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</si>
  <si>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</si>
  <si>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</si>
  <si>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</si>
  <si>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</si>
  <si>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</si>
  <si>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</si>
  <si>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</si>
  <si>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</si>
  <si>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</si>
  <si>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</si>
  <si>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</si>
  <si>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</si>
  <si>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</si>
  <si>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</si>
  <si>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</si>
  <si>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</si>
  <si>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</si>
  <si>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</si>
  <si>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</si>
  <si>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</si>
  <si>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</si>
  <si>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</si>
  <si>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</si>
  <si>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</si>
  <si>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</si>
  <si>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</si>
  <si>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</si>
  <si>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</si>
  <si>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</si>
  <si>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</si>
  <si>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</si>
  <si>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</si>
  <si>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</si>
  <si>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</si>
  <si>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</si>
  <si>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</si>
  <si>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</si>
  <si>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</si>
  <si>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</si>
  <si>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</si>
  <si>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</si>
  <si>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</si>
  <si>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</si>
  <si>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</si>
  <si>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</si>
  <si>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</si>
  <si>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</si>
  <si>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</si>
  <si>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</si>
  <si>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</si>
  <si>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</si>
  <si>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</si>
  <si>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</si>
  <si>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</si>
  <si>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</si>
  <si>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</si>
  <si>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</si>
  <si>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</si>
  <si>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</si>
  <si>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</si>
  <si>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</si>
  <si>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</si>
  <si>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</si>
  <si>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</si>
  <si>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</si>
  <si>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</si>
  <si>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</si>
  <si>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</si>
  <si>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</si>
  <si>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</si>
  <si>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</si>
  <si>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</si>
  <si>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</si>
  <si>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</si>
  <si>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</si>
  <si>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</si>
  <si>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</si>
  <si>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</si>
  <si>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</si>
  <si>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</si>
  <si>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</si>
  <si>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</si>
  <si>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</si>
  <si>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</si>
  <si>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</si>
  <si>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</si>
  <si>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</si>
  <si>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</si>
  <si>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</si>
  <si>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</si>
  <si>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</si>
  <si>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</si>
  <si>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</si>
  <si>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</si>
  <si>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</si>
  <si>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</si>
  <si>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</si>
  <si>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</si>
  <si>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</si>
  <si>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</si>
  <si>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</si>
  <si>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</si>
  <si>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</si>
  <si>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</si>
  <si>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</si>
  <si>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</si>
  <si>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</si>
  <si>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</si>
  <si>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</si>
  <si>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</si>
  <si>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</si>
  <si>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</si>
  <si>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</si>
  <si>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</si>
  <si>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</si>
  <si>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</si>
  <si>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</si>
  <si>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</si>
  <si>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</si>
  <si>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</si>
  <si>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</si>
  <si>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</si>
  <si>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</si>
  <si>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</si>
  <si>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</si>
  <si>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</si>
  <si>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</si>
  <si>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</si>
  <si>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</si>
  <si>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</si>
  <si>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</si>
  <si>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</si>
  <si>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</si>
  <si>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</si>
  <si>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</si>
  <si>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</si>
  <si>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</si>
  <si>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</si>
  <si>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</si>
  <si>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</si>
  <si>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</si>
  <si>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</si>
  <si>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</si>
  <si>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</si>
  <si>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</si>
  <si>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</si>
  <si>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</si>
  <si>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</si>
  <si>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</si>
  <si>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</si>
  <si>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</si>
  <si>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</si>
  <si>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</si>
  <si>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</si>
  <si>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</si>
  <si>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</si>
  <si>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</si>
  <si>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</si>
  <si>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</si>
  <si>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</si>
  <si>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</si>
  <si>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</si>
  <si>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</si>
  <si>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</si>
  <si>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</si>
  <si>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</si>
  <si>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</si>
  <si>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</si>
  <si>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</si>
  <si>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</si>
  <si>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</si>
  <si>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</si>
  <si>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</si>
  <si>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</si>
  <si>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</si>
  <si>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</si>
  <si>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</si>
  <si>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</si>
  <si>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</si>
  <si>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</si>
  <si>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</si>
  <si>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</si>
  <si>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</si>
  <si>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</si>
  <si>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</si>
  <si>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</si>
  <si>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</si>
  <si>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</si>
  <si>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</si>
  <si>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</si>
  <si>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</si>
  <si>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</si>
  <si>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</si>
  <si>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</si>
  <si>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</si>
  <si>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</si>
  <si>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</si>
  <si>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</si>
  <si>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</si>
  <si>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</si>
  <si>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</si>
  <si>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</si>
  <si>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</si>
  <si>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</si>
  <si>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</si>
  <si>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</si>
  <si>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</si>
  <si>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</si>
  <si>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</si>
  <si>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</si>
  <si>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</si>
  <si>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</si>
  <si>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</si>
  <si>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</si>
  <si>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</si>
  <si>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</si>
  <si>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</si>
  <si>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</si>
  <si>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</si>
  <si>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</si>
  <si>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</si>
  <si>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</si>
  <si>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</si>
  <si>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</si>
  <si>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</si>
  <si>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</si>
  <si>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</si>
  <si>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</si>
  <si>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</si>
  <si>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</si>
  <si>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</si>
  <si>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</si>
  <si>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</si>
  <si>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</si>
  <si>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</si>
  <si>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</si>
  <si>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</si>
  <si>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</si>
  <si>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</si>
  <si>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</si>
  <si>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</si>
  <si>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</si>
  <si>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</si>
  <si>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</si>
  <si>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</si>
  <si>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</si>
  <si>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</si>
  <si>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</si>
  <si>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</si>
  <si>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</si>
  <si>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</si>
  <si>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</si>
  <si>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</si>
  <si>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</si>
  <si>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</si>
  <si>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</si>
  <si>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</si>
  <si>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</si>
  <si>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</si>
  <si>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</si>
  <si>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</si>
  <si>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</si>
  <si>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</si>
  <si>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</si>
  <si>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</si>
  <si>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</si>
  <si>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</si>
  <si>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</si>
  <si>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</si>
  <si>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</si>
  <si>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</si>
  <si>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</si>
  <si>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</si>
  <si>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</si>
  <si>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</si>
  <si>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</si>
  <si>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</si>
  <si>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</si>
  <si>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</si>
  <si>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</si>
  <si>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</si>
  <si>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</si>
  <si>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</si>
  <si>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</si>
  <si>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</si>
  <si>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</si>
  <si>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</si>
  <si>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</si>
  <si>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</si>
  <si>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</si>
  <si>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</si>
  <si>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</si>
  <si>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</si>
  <si>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</si>
  <si>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</si>
  <si>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</si>
  <si>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</si>
  <si>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</si>
  <si>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</si>
  <si>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</si>
  <si>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</si>
  <si>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</si>
  <si>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</si>
  <si>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</si>
  <si>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</si>
  <si>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</si>
  <si>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</si>
  <si>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</si>
  <si>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</si>
  <si>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</si>
  <si>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</si>
  <si>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</si>
  <si>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</si>
  <si>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</si>
  <si>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</si>
  <si>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</si>
  <si>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</si>
  <si>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</si>
  <si>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</si>
  <si>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</si>
  <si>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</si>
  <si>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</si>
  <si>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</si>
  <si>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</si>
  <si>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</si>
  <si>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</si>
  <si>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</si>
  <si>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</si>
  <si>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</si>
  <si>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</si>
  <si>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</si>
  <si>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</si>
  <si>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</si>
  <si>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</si>
  <si>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</si>
  <si>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</si>
  <si>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</si>
  <si>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</si>
  <si>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</si>
  <si>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</si>
  <si>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</si>
  <si>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</si>
  <si>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</si>
  <si>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</si>
  <si>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</si>
  <si>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</si>
  <si>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</si>
  <si>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</si>
  <si>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</si>
  <si>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</si>
  <si>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</si>
  <si>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</si>
  <si>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</si>
  <si>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</si>
  <si>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</si>
  <si>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</si>
  <si>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</si>
  <si>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</si>
  <si>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</si>
  <si>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</si>
  <si>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</si>
  <si>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</si>
  <si>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</si>
  <si>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</si>
  <si>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</si>
  <si>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</si>
  <si>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</si>
  <si>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</si>
  <si>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</si>
  <si>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</si>
  <si>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</si>
  <si>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</si>
  <si>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</si>
  <si>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</si>
  <si>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</si>
  <si>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</si>
  <si>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</si>
  <si>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</si>
  <si>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</si>
  <si>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</si>
  <si>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</si>
  <si>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</si>
  <si>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</si>
  <si>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</si>
  <si>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</si>
  <si>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</si>
  <si>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</si>
  <si>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</si>
  <si>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</si>
  <si>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</si>
  <si>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</si>
  <si>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</si>
  <si>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</si>
  <si>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</si>
  <si>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</si>
  <si>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</si>
  <si>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</si>
  <si>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</si>
  <si>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</si>
  <si>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</si>
  <si>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</si>
  <si>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</si>
  <si>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</si>
  <si>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</si>
  <si>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</si>
  <si>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</si>
  <si>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</si>
  <si>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</si>
  <si>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</si>
  <si>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</si>
  <si>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</si>
  <si>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</si>
  <si>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</si>
  <si>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</si>
  <si>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</si>
  <si>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</si>
  <si>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</si>
  <si>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</si>
  <si>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</si>
  <si>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</si>
  <si>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</si>
  <si>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</si>
  <si>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</si>
  <si>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</si>
  <si>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</si>
  <si>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</si>
  <si>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</si>
  <si>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</si>
  <si>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</si>
  <si>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</si>
  <si>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</si>
  <si>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</si>
  <si>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</si>
  <si>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</si>
  <si>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</si>
  <si>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</si>
  <si>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</si>
  <si>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</si>
  <si>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</si>
  <si>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</si>
  <si>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</si>
  <si>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</si>
  <si>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</si>
  <si>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</si>
  <si>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</si>
  <si>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</si>
  <si>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</si>
  <si>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</si>
  <si>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</si>
  <si>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</si>
  <si>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</si>
  <si>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</si>
  <si>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</si>
  <si>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</si>
  <si>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</si>
  <si>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</si>
  <si>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</si>
  <si>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</si>
  <si>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</si>
  <si>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</si>
  <si>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</si>
  <si>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</si>
  <si>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</si>
  <si>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</si>
  <si>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</si>
  <si>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</si>
  <si>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</si>
  <si>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</si>
  <si>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</si>
  <si>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</si>
  <si>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</si>
  <si>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</si>
  <si>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</si>
  <si>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</si>
  <si>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</si>
  <si>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</si>
  <si>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</si>
  <si>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</si>
  <si>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</si>
  <si>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</si>
  <si>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</si>
  <si>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</si>
  <si>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</si>
  <si>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</si>
  <si>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</si>
  <si>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</si>
  <si>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</si>
  <si>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</si>
  <si>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</si>
  <si>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</si>
  <si>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</si>
  <si>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</si>
  <si>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</si>
  <si>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</si>
  <si>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</si>
  <si>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</si>
  <si>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</si>
  <si>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</si>
  <si>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</si>
  <si>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</si>
  <si>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</si>
  <si>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</si>
  <si>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</si>
  <si>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</si>
  <si>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</si>
  <si>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</si>
  <si>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</si>
  <si>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</si>
  <si>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</si>
  <si>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</si>
  <si>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</si>
  <si>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</si>
  <si>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</si>
  <si>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</si>
  <si>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</si>
  <si>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</si>
  <si>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</si>
  <si>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</si>
  <si>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</si>
  <si>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</si>
  <si>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</si>
  <si>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</si>
  <si>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</si>
  <si>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</si>
  <si>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</si>
  <si>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</si>
  <si>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</si>
  <si>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</si>
  <si>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</si>
  <si>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</si>
  <si>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</si>
  <si>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</si>
  <si>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</si>
  <si>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</si>
  <si>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</si>
  <si>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</si>
  <si>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</si>
  <si>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</si>
  <si>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</si>
  <si>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</si>
  <si>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</si>
  <si>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</si>
  <si>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</si>
  <si>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</si>
  <si>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</si>
  <si>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</si>
  <si>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</si>
  <si>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</si>
  <si>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</si>
  <si>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</si>
  <si>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</si>
  <si>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</si>
  <si>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</si>
  <si>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</si>
  <si>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</si>
  <si>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</si>
  <si>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</si>
  <si>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</si>
  <si>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</si>
  <si>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</si>
  <si>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</si>
  <si>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</si>
  <si>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</si>
  <si>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</si>
  <si>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</si>
  <si>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</si>
  <si>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</si>
  <si>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</si>
  <si>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</si>
  <si>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</si>
  <si>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</si>
  <si>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</si>
  <si>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</si>
  <si>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</si>
  <si>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</si>
  <si>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</si>
  <si>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</si>
  <si>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</si>
  <si>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</si>
  <si>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</si>
  <si>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</si>
  <si>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</si>
  <si>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</si>
  <si>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</si>
  <si>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</si>
  <si>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</si>
  <si>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</si>
  <si>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</si>
  <si>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</si>
  <si>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</si>
  <si>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</si>
  <si>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</si>
  <si>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</si>
  <si>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</si>
  <si>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</si>
  <si>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</si>
  <si>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</si>
  <si>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</si>
  <si>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</si>
  <si>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</si>
  <si>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</si>
  <si>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</si>
  <si>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</si>
  <si>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</si>
  <si>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</si>
  <si>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</si>
  <si>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</si>
  <si>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</si>
  <si>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</si>
  <si>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</si>
  <si>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</si>
  <si>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</si>
  <si>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</si>
  <si>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</si>
  <si>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</si>
  <si>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</si>
  <si>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</si>
  <si>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</si>
  <si>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</si>
  <si>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</si>
  <si>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</si>
  <si>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</si>
  <si>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</si>
  <si>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</si>
  <si>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</si>
  <si>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</si>
  <si>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</si>
  <si>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</si>
  <si>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</si>
  <si>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</si>
  <si>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</si>
  <si>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</si>
  <si>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</si>
  <si>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</si>
  <si>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</si>
  <si>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</si>
  <si>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</si>
  <si>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</si>
  <si>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</si>
  <si>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</si>
  <si>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</si>
  <si>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</si>
  <si>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</si>
  <si>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</si>
  <si>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</si>
  <si>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</si>
  <si>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</si>
  <si>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</si>
  <si>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</si>
  <si>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</si>
  <si>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</si>
  <si>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</si>
  <si>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</si>
  <si>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</si>
  <si>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</si>
  <si>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</si>
  <si>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</si>
  <si>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</si>
  <si>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</si>
  <si>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</si>
  <si>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</si>
  <si>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</si>
  <si>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</si>
  <si>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</si>
  <si>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</si>
  <si>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</si>
  <si>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</si>
  <si>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</si>
  <si>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</si>
  <si>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</si>
  <si>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</si>
  <si>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</si>
  <si>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</si>
  <si>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</si>
  <si>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</si>
  <si>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</si>
  <si>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</si>
  <si>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</si>
  <si>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</si>
  <si>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</si>
  <si>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</si>
  <si>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</si>
  <si>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</si>
  <si>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</si>
  <si>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</si>
  <si>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</si>
  <si>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</si>
  <si>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</si>
  <si>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</si>
  <si>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</si>
  <si>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</si>
  <si>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</si>
  <si>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</si>
  <si>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</si>
  <si>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</si>
  <si>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</si>
  <si>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</si>
  <si>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</si>
  <si>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</si>
  <si>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</si>
  <si>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</si>
  <si>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</si>
  <si>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</si>
  <si>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</si>
  <si>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</si>
  <si>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</si>
  <si>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</si>
  <si>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</si>
  <si>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</si>
  <si>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</si>
  <si>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</si>
  <si>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</si>
  <si>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</si>
  <si>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</si>
  <si>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</si>
  <si>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</si>
  <si>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</si>
  <si>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</si>
  <si>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</si>
  <si>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</si>
  <si>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</si>
  <si>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</si>
  <si>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</si>
  <si>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</si>
  <si>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</si>
  <si>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</si>
  <si>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</si>
  <si>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</si>
  <si>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</si>
  <si>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</si>
  <si>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</si>
  <si>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</si>
  <si>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</si>
  <si>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</si>
  <si>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</si>
  <si>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</si>
  <si>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</si>
  <si>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</si>
  <si>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</si>
  <si>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</si>
  <si>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</si>
  <si>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</si>
  <si>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</si>
  <si>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</si>
  <si>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</si>
  <si>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</si>
  <si>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</si>
  <si>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</si>
  <si>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</si>
  <si>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</si>
  <si>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</si>
  <si>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</si>
  <si>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</si>
  <si>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</si>
  <si>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</si>
  <si>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</si>
  <si>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</si>
  <si>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</si>
  <si>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</si>
  <si>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</si>
  <si>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</si>
  <si>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</si>
  <si>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</si>
  <si>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</si>
  <si>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</si>
  <si>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</si>
  <si>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</si>
  <si>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</si>
  <si>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</si>
  <si>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</si>
  <si>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</si>
  <si>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</si>
  <si>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</si>
  <si>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</si>
  <si>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</si>
  <si>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</si>
  <si>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</si>
  <si>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</si>
  <si>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</si>
  <si>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</si>
  <si>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</si>
  <si>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</si>
  <si>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</si>
  <si>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</si>
  <si>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</si>
  <si>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</si>
  <si>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</si>
  <si>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</si>
  <si>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</si>
  <si>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</si>
  <si>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</si>
  <si>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</si>
  <si>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</si>
  <si>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</si>
  <si>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</si>
  <si>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</si>
  <si>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</si>
  <si>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</si>
  <si>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</si>
  <si>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</si>
  <si>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</si>
  <si>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</si>
  <si>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</si>
  <si>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</si>
  <si>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</si>
  <si>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</si>
  <si>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</si>
  <si>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</si>
  <si>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</si>
  <si>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</si>
  <si>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</si>
  <si>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</si>
  <si>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</si>
  <si>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</si>
  <si>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</si>
  <si>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</si>
  <si>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</si>
  <si>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</si>
  <si>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</si>
  <si>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</si>
  <si>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</si>
  <si>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</si>
  <si>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</si>
  <si>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</si>
  <si>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</si>
  <si>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</si>
  <si>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</si>
  <si>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</si>
  <si>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</si>
  <si>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</si>
  <si>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</si>
  <si>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</si>
  <si>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</si>
  <si>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</si>
  <si>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</si>
  <si>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</si>
  <si>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</si>
  <si>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</si>
  <si>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</si>
  <si>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</si>
  <si>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</si>
  <si>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</si>
  <si>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</si>
  <si>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</si>
  <si>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</si>
  <si>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</si>
  <si>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</si>
  <si>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</si>
  <si>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</si>
  <si>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</si>
  <si>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</si>
  <si>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</si>
  <si>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</si>
  <si>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</si>
  <si>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</si>
  <si>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</si>
  <si>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</si>
  <si>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</si>
  <si>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</si>
  <si>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</si>
  <si>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</si>
  <si>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</si>
  <si>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</si>
  <si>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</si>
  <si>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</si>
  <si>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</si>
  <si>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</si>
  <si>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</si>
  <si>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</si>
  <si>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</si>
  <si>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</si>
  <si>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</si>
  <si>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</si>
  <si>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</si>
  <si>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</si>
  <si>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</si>
  <si>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</si>
  <si>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</si>
  <si>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</si>
  <si>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</si>
  <si>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</si>
  <si>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</si>
  <si>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</si>
  <si>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</si>
  <si>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</si>
  <si>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</si>
  <si>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</si>
  <si>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</si>
  <si>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</si>
  <si>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</si>
  <si>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</si>
  <si>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</si>
  <si>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</si>
  <si>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</si>
  <si>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</si>
  <si>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</si>
  <si>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</si>
  <si>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</si>
  <si>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</si>
  <si>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</si>
  <si>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</si>
  <si>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</si>
  <si>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</si>
  <si>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</si>
  <si>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</si>
  <si>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</si>
  <si>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</si>
  <si>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</si>
  <si>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</si>
  <si>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</si>
  <si>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</si>
  <si>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</si>
  <si>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</si>
  <si>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</si>
  <si>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</si>
  <si>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</si>
  <si>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</si>
  <si>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</si>
  <si>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</si>
  <si>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</si>
  <si>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</si>
  <si>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</si>
  <si>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</si>
  <si>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</si>
  <si>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</si>
  <si>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</si>
  <si>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</si>
  <si>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</si>
  <si>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</si>
  <si>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</si>
  <si>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</si>
  <si>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</si>
  <si>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</si>
  <si>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</si>
  <si>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</si>
  <si>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</si>
  <si>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</si>
  <si>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</si>
  <si>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</si>
  <si>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</si>
  <si>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</si>
  <si>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</si>
  <si>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</si>
  <si>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</si>
  <si>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</si>
  <si>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</si>
  <si>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</si>
  <si>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</si>
  <si>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</si>
  <si>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</si>
  <si>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</si>
  <si>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</si>
  <si>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</si>
  <si>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</si>
  <si>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</si>
  <si>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</si>
  <si>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</si>
  <si>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</si>
  <si>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</si>
  <si>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</si>
  <si>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</si>
  <si>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</si>
  <si>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</si>
  <si>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</si>
  <si>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</si>
  <si>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</si>
  <si>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</si>
  <si>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</si>
  <si>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</si>
  <si>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</si>
  <si>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</si>
  <si>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</si>
  <si>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</si>
  <si>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</si>
  <si>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</si>
  <si>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</si>
  <si>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</si>
  <si>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</si>
  <si>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</si>
  <si>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</si>
  <si>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</si>
  <si>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</si>
  <si>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</si>
  <si>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</si>
  <si>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</si>
  <si>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</si>
  <si>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</si>
  <si>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</si>
  <si>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</si>
  <si>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</si>
  <si>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</si>
  <si>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</si>
  <si>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</si>
  <si>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</si>
  <si>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</si>
  <si>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</si>
  <si>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</si>
  <si>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</si>
  <si>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</si>
  <si>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</si>
  <si>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</si>
  <si>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</si>
  <si>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</si>
  <si>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</si>
  <si>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</si>
  <si>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</si>
  <si>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</si>
  <si>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</si>
  <si>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</si>
  <si>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</si>
  <si>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</si>
  <si>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</si>
  <si>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</si>
  <si>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</si>
  <si>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</si>
  <si>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</si>
  <si>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</si>
  <si>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</si>
  <si>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</si>
  <si>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</si>
  <si>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</si>
  <si>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</si>
  <si>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</si>
  <si>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</si>
  <si>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</si>
  <si>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</si>
  <si>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</si>
  <si>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</si>
  <si>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</si>
  <si>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</si>
  <si>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</si>
  <si>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</si>
  <si>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</si>
  <si>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</si>
  <si>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</si>
  <si>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</si>
  <si>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</si>
  <si>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</si>
  <si>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</si>
  <si>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</si>
  <si>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</si>
  <si>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</si>
  <si>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</si>
  <si>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</si>
  <si>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</si>
  <si>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</si>
  <si>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</si>
  <si>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</si>
  <si>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</si>
  <si>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</si>
  <si>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</si>
  <si>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</si>
  <si>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</si>
  <si>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</si>
  <si>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</si>
  <si>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</si>
  <si>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</si>
  <si>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</si>
  <si>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</si>
  <si>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</si>
  <si>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</si>
  <si>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</si>
  <si>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</si>
  <si>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</si>
  <si>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</si>
  <si>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</si>
  <si>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</si>
  <si>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</si>
  <si>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</si>
  <si>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</si>
  <si>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</si>
  <si>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</si>
  <si>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</si>
  <si>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</si>
  <si>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</si>
  <si>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</si>
  <si>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</si>
  <si>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</si>
  <si>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</si>
  <si>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</si>
  <si>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</si>
  <si>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</si>
  <si>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</si>
  <si>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</si>
  <si>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</si>
  <si>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</si>
  <si>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</si>
  <si>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</si>
  <si>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</si>
  <si>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</si>
  <si>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</si>
  <si>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</si>
  <si>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</si>
  <si>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</si>
  <si>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</si>
  <si>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</si>
  <si>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</si>
  <si>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</si>
  <si>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</si>
  <si>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</si>
  <si>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</si>
  <si>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</si>
  <si>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</si>
  <si>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</si>
  <si>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</si>
  <si>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</si>
  <si>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</si>
  <si>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</si>
  <si>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</si>
  <si>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</si>
  <si>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</si>
  <si>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</si>
  <si>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</si>
  <si>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</si>
  <si>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</si>
  <si>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</si>
  <si>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</si>
  <si>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</si>
  <si>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</si>
  <si>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</si>
  <si>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</si>
  <si>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</si>
  <si>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</si>
  <si>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</si>
  <si>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</si>
  <si>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</si>
  <si>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</si>
  <si>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</si>
  <si>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</si>
  <si>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</si>
  <si>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</si>
  <si>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</si>
  <si>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</si>
  <si>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</si>
  <si>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</si>
  <si>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</si>
  <si>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</si>
  <si>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</si>
  <si>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</si>
  <si>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</si>
  <si>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</si>
  <si>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</si>
  <si>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</si>
  <si>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</si>
  <si>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</si>
  <si>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</si>
  <si>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</si>
  <si>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</si>
  <si>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</si>
  <si>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</si>
  <si>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</si>
  <si>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</si>
  <si>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</si>
  <si>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</si>
  <si>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</si>
  <si>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</si>
  <si>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</si>
  <si>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</si>
  <si>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</si>
  <si>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</si>
  <si>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</si>
  <si>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</si>
  <si>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</si>
  <si>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</si>
  <si>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</si>
  <si>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</si>
  <si>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</si>
  <si>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</si>
  <si>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</si>
  <si>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</si>
  <si>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</si>
  <si>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</si>
  <si>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</si>
  <si>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</si>
  <si>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</si>
  <si>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</si>
  <si>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</si>
  <si>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</si>
  <si>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</si>
  <si>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</si>
  <si>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</si>
  <si>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</si>
  <si>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</si>
  <si>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</si>
  <si>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</si>
  <si>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</si>
  <si>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</si>
  <si>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</si>
  <si>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</si>
  <si>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</si>
  <si>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</si>
  <si>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</si>
  <si>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</si>
  <si>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</si>
  <si>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</si>
  <si>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</si>
  <si>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</si>
  <si>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</si>
  <si>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</si>
  <si>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</si>
  <si>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</si>
  <si>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</si>
  <si>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</si>
  <si>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</si>
  <si>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</si>
  <si>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</si>
  <si>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</si>
  <si>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</si>
  <si>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</si>
  <si>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</si>
  <si>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</si>
  <si>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</si>
  <si>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</si>
  <si>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</si>
  <si>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</si>
  <si>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</si>
  <si>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</si>
  <si>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</si>
  <si>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</si>
  <si>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</si>
  <si>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</si>
  <si>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</si>
  <si>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</si>
  <si>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</si>
  <si>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</si>
  <si>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</si>
  <si>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</si>
  <si>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</si>
  <si>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</si>
  <si>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</si>
  <si>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</si>
  <si>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</si>
  <si>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</si>
  <si>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</si>
  <si>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</si>
  <si>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</si>
  <si>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</si>
  <si>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</si>
  <si>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</si>
  <si>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</si>
  <si>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</si>
  <si>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</si>
  <si>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</si>
  <si>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</si>
  <si>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</si>
  <si>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</si>
  <si>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</si>
  <si>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</si>
  <si>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</si>
  <si>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</si>
  <si>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</si>
  <si>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</si>
  <si>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</si>
  <si>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</si>
  <si>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</si>
  <si>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</si>
  <si>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</si>
  <si>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</si>
  <si>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</si>
  <si>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</si>
  <si>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</si>
  <si>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</si>
  <si>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</si>
  <si>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</si>
  <si>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</si>
  <si>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</si>
  <si>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</si>
  <si>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</si>
  <si>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</si>
  <si>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</si>
  <si>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</si>
  <si>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</si>
  <si>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</si>
  <si>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</si>
  <si>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</si>
  <si>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</si>
  <si>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</si>
  <si>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</si>
  <si>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</si>
  <si>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</si>
  <si>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</si>
  <si>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</si>
  <si>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</si>
  <si>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</si>
  <si>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</si>
  <si>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</si>
  <si>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</si>
  <si>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</si>
  <si>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</si>
  <si>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</si>
  <si>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</si>
  <si>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</si>
  <si>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</si>
  <si>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</si>
  <si>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</si>
  <si>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</si>
  <si>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</si>
  <si>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</si>
  <si>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</si>
  <si>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</si>
  <si>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</si>
  <si>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</si>
  <si>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</si>
  <si>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</si>
  <si>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</si>
  <si>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</si>
  <si>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</si>
  <si>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</si>
  <si>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</si>
  <si>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</si>
  <si>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</si>
  <si>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</si>
  <si>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</si>
  <si>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</si>
  <si>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</si>
  <si>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</si>
  <si>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</si>
  <si>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</si>
  <si>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</si>
  <si>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</si>
  <si>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</si>
  <si>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</si>
  <si>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</si>
  <si>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</si>
  <si>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</si>
  <si>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</si>
  <si>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</si>
  <si>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</si>
  <si>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</si>
  <si>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</si>
  <si>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</si>
  <si>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</si>
  <si>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</si>
  <si>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</si>
  <si>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</si>
  <si>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</si>
  <si>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</si>
  <si>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</si>
  <si>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</si>
  <si>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</si>
  <si>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</si>
  <si>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</si>
  <si>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</si>
  <si>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</si>
  <si>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</si>
  <si>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</si>
  <si>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</si>
  <si>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</si>
  <si>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</si>
  <si>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</si>
  <si>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</si>
  <si>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</si>
  <si>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</si>
  <si>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</si>
  <si>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</si>
  <si>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</si>
  <si>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</si>
  <si>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</si>
  <si>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</si>
  <si>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</si>
  <si>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</si>
  <si>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</si>
  <si>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</si>
  <si>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</si>
  <si>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</si>
  <si>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</si>
  <si>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</si>
  <si>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</si>
  <si>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</si>
  <si>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</si>
  <si>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</si>
  <si>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</si>
  <si>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</si>
  <si>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</si>
  <si>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</si>
  <si>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</si>
  <si>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</si>
  <si>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</si>
  <si>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</si>
  <si>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</si>
  <si>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</si>
  <si>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</si>
  <si>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</si>
  <si>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</si>
  <si>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</si>
  <si>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</si>
  <si>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</si>
  <si>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</si>
  <si>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</si>
  <si>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</si>
  <si>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</si>
  <si>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</si>
  <si>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</si>
  <si>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</si>
  <si>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</si>
  <si>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</si>
  <si>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</si>
  <si>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</si>
  <si>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</si>
  <si>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</si>
  <si>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</si>
  <si>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</si>
  <si>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</si>
  <si>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</si>
  <si>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</si>
  <si>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</si>
  <si>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</si>
  <si>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</si>
  <si>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</si>
  <si>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</si>
  <si>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</si>
  <si>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</si>
  <si>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</si>
  <si>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</si>
  <si>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</si>
  <si>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</si>
  <si>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</si>
  <si>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</si>
  <si>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</si>
  <si>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</si>
  <si>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</si>
  <si>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</si>
  <si>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</si>
  <si>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</si>
  <si>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</si>
  <si>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</si>
  <si>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</si>
  <si>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</si>
  <si>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</si>
  <si>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</si>
  <si>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</si>
  <si>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</si>
  <si>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</si>
  <si>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</si>
  <si>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</si>
  <si>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</si>
  <si>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</si>
  <si>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</si>
  <si>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</si>
  <si>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</si>
  <si>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</si>
  <si>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</si>
  <si>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</si>
  <si>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</si>
  <si>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</si>
  <si>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</si>
  <si>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</si>
  <si>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</si>
  <si>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</si>
  <si>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</si>
  <si>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</si>
  <si>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</si>
  <si>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</si>
  <si>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</si>
  <si>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</si>
  <si>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</si>
  <si>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</si>
  <si>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</si>
  <si>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</si>
  <si>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</si>
  <si>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</si>
  <si>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</si>
  <si>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</si>
  <si>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</si>
  <si>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</si>
  <si>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</si>
  <si>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</si>
  <si>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</si>
  <si>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</si>
  <si>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</si>
  <si>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</si>
  <si>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</si>
  <si>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</si>
  <si>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</si>
  <si>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</si>
  <si>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</si>
  <si>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</si>
  <si>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</si>
  <si>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</si>
  <si>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</si>
  <si>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</si>
  <si>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</si>
  <si>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</si>
  <si>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</si>
  <si>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</si>
  <si>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</si>
  <si>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</si>
  <si>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</si>
  <si>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</si>
  <si>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</si>
  <si>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</si>
  <si>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</si>
  <si>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</si>
  <si>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</si>
  <si>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</si>
  <si>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</si>
  <si>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</si>
  <si>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</si>
  <si>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</si>
  <si>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</si>
  <si>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</si>
  <si>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</si>
  <si>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</si>
  <si>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</si>
  <si>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</si>
  <si>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</si>
  <si>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</si>
  <si>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</si>
  <si>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</si>
  <si>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</si>
  <si>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</si>
  <si>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</si>
  <si>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</si>
  <si>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</si>
  <si>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</si>
  <si>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</si>
  <si>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</si>
  <si>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</si>
  <si>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</si>
  <si>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</si>
  <si>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</si>
  <si>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</si>
  <si>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</si>
  <si>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</si>
  <si>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</si>
  <si>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</si>
  <si>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</si>
  <si>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</si>
  <si>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</si>
  <si>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</si>
  <si>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</si>
  <si>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</si>
  <si>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</si>
  <si>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</si>
  <si>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</si>
  <si>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</si>
  <si>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</si>
  <si>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</si>
  <si>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</si>
  <si>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</si>
  <si>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</si>
  <si>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</si>
  <si>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</si>
  <si>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</si>
  <si>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</si>
  <si>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</si>
  <si>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</si>
  <si>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</si>
  <si>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</si>
  <si>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</si>
  <si>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</si>
  <si>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</si>
  <si>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</si>
  <si>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</si>
  <si>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</si>
  <si>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</si>
  <si>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</si>
  <si>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</si>
  <si>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</si>
  <si>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</si>
  <si>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</si>
  <si>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</si>
  <si>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</si>
  <si>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</si>
  <si>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</si>
  <si>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</si>
  <si>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</si>
  <si>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</si>
  <si>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</si>
  <si>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</si>
  <si>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</si>
  <si>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</si>
  <si>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</si>
  <si>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</si>
  <si>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</si>
  <si>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</si>
  <si>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</si>
  <si>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</si>
  <si>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</si>
  <si>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</si>
  <si>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</si>
  <si>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</si>
  <si>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</si>
  <si>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</si>
  <si>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</si>
  <si>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</si>
  <si>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</si>
  <si>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</si>
  <si>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</si>
  <si>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</si>
  <si>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</si>
  <si>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</si>
  <si>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</si>
  <si>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</si>
  <si>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</si>
  <si>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</si>
  <si>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</si>
  <si>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</si>
  <si>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</si>
  <si>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</si>
  <si>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</si>
  <si>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</si>
  <si>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</si>
  <si>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</si>
  <si>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</si>
  <si>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</si>
  <si>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</si>
  <si>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</si>
  <si>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</si>
  <si>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</si>
  <si>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</si>
  <si>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</si>
  <si>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</si>
  <si>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</si>
  <si>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</si>
  <si>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</si>
  <si>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</si>
  <si>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</si>
  <si>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</si>
  <si>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</si>
  <si>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</si>
  <si>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</si>
  <si>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</si>
  <si>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</si>
  <si>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</si>
  <si>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</si>
  <si>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</si>
  <si>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</si>
  <si>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</si>
  <si>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</si>
  <si>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</si>
  <si>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</si>
  <si>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</si>
  <si>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</si>
  <si>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</si>
  <si>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</si>
  <si>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</si>
  <si>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</si>
  <si>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</si>
  <si>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</si>
  <si>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</si>
  <si>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</si>
  <si>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</si>
  <si>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</si>
  <si>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</si>
  <si>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</si>
  <si>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</si>
  <si>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</si>
  <si>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</si>
  <si>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</si>
  <si>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</si>
  <si>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</si>
  <si>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</si>
  <si>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</si>
  <si>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</si>
  <si>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</si>
  <si>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</si>
  <si>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</si>
  <si>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</si>
  <si>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</si>
  <si>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</si>
  <si>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</si>
  <si>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</si>
  <si>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</si>
  <si>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</si>
  <si>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</si>
  <si>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</si>
  <si>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</si>
  <si>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</si>
  <si>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</si>
  <si>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</si>
  <si>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</si>
  <si>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</si>
  <si>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</si>
  <si>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</si>
  <si>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</si>
  <si>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</si>
  <si>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</si>
  <si>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</si>
  <si>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</si>
  <si>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</si>
  <si>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</si>
  <si>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</si>
  <si>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</si>
  <si>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</si>
  <si>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</si>
  <si>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</si>
  <si>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</si>
  <si>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</si>
  <si>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</si>
  <si>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</si>
  <si>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</si>
  <si>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</si>
  <si>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</si>
  <si>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</si>
  <si>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</si>
  <si>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</si>
  <si>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</si>
  <si>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</si>
  <si>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</si>
  <si>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</si>
  <si>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</si>
  <si>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</si>
  <si>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</si>
  <si>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</si>
  <si>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</si>
  <si>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</si>
  <si>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</si>
  <si>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</si>
  <si>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</si>
  <si>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</si>
  <si>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</si>
  <si>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</si>
  <si>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</si>
  <si>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</si>
  <si>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</si>
  <si>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</si>
  <si>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</si>
  <si>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</si>
  <si>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</si>
  <si>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</si>
  <si>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</si>
  <si>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</si>
  <si>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</si>
  <si>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</si>
  <si>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</si>
  <si>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</si>
  <si>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</si>
  <si>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</si>
  <si>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</si>
  <si>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</si>
  <si>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</si>
  <si>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</si>
  <si>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</si>
  <si>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</si>
  <si>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</si>
  <si>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</si>
  <si>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</si>
  <si>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</si>
  <si>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</si>
  <si>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</si>
  <si>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</si>
  <si>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</si>
  <si>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</si>
  <si>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</si>
  <si>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</si>
  <si>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</si>
  <si>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</si>
  <si>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</si>
  <si>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</si>
  <si>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</si>
  <si>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</si>
  <si>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</si>
  <si>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</si>
  <si>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</si>
  <si>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</si>
  <si>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</si>
  <si>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</si>
  <si>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</si>
  <si>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</si>
  <si>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</si>
  <si>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</si>
  <si>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</si>
  <si>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</si>
  <si>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</si>
  <si>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</si>
  <si>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</si>
  <si>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</si>
  <si>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</si>
  <si>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</si>
  <si>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</si>
  <si>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</si>
  <si>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</si>
  <si>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</si>
  <si>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</si>
  <si>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</si>
  <si>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</si>
  <si>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</si>
  <si>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</si>
  <si>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</si>
  <si>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</si>
  <si>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</si>
  <si>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</si>
  <si>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</si>
  <si>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</si>
  <si>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</si>
  <si>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</si>
  <si>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</si>
  <si>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</si>
  <si>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</si>
  <si>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</si>
  <si>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</si>
  <si>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</si>
  <si>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</si>
  <si>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</si>
  <si>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</si>
  <si>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</si>
  <si>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</si>
  <si>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</si>
  <si>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</si>
  <si>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</si>
  <si>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</si>
  <si>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</si>
  <si>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</si>
  <si>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</si>
  <si>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</si>
  <si>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</si>
  <si>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</si>
  <si>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</si>
  <si>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</si>
  <si>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</si>
  <si>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</si>
  <si>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</si>
  <si>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</si>
  <si>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</si>
  <si>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</si>
  <si>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</si>
  <si>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</si>
  <si>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</si>
  <si>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</si>
  <si>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</si>
  <si>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</si>
  <si>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</si>
  <si>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</si>
  <si>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</si>
  <si>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</si>
  <si>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</si>
  <si>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</si>
  <si>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</si>
  <si>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</si>
  <si>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</si>
  <si>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</si>
  <si>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</si>
  <si>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</si>
  <si>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</si>
  <si>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</si>
  <si>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</si>
  <si>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</si>
  <si>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</si>
  <si>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</si>
  <si>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</si>
  <si>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</si>
  <si>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</si>
  <si>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</si>
  <si>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</si>
  <si>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</si>
  <si>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</si>
  <si>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</si>
  <si>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</si>
  <si>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</si>
  <si>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</si>
  <si>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</si>
  <si>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</si>
  <si>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</si>
  <si>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</si>
  <si>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</si>
  <si>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</si>
  <si>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</si>
  <si>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</si>
  <si>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</si>
  <si>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</si>
  <si>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</si>
  <si>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</si>
  <si>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</si>
  <si>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</si>
  <si>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</si>
  <si>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</si>
  <si>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</si>
  <si>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</si>
  <si>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</si>
  <si>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</si>
  <si>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</si>
  <si>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</si>
  <si>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</si>
  <si>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</si>
  <si>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</si>
  <si>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</si>
  <si>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</si>
  <si>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</si>
  <si>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</si>
  <si>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</si>
  <si>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</si>
  <si>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</si>
  <si>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</si>
  <si>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</si>
  <si>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</si>
  <si>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</si>
  <si>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</si>
  <si>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</si>
  <si>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</si>
  <si>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</si>
  <si>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</si>
  <si>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</si>
  <si>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</si>
  <si>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</si>
  <si>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</si>
  <si>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</si>
  <si>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</si>
  <si>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</si>
  <si>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</si>
  <si>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</si>
  <si>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</si>
  <si>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</si>
  <si>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</si>
  <si>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</si>
  <si>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</si>
  <si>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</si>
  <si>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</si>
  <si>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</si>
  <si>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</si>
  <si>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</si>
  <si>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</si>
  <si>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</si>
  <si>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</si>
  <si>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</si>
  <si>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</si>
  <si>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</si>
  <si>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</si>
  <si>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</si>
  <si>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</si>
  <si>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</si>
  <si>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</si>
  <si>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</si>
  <si>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</si>
  <si>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</si>
  <si>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</si>
  <si>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</si>
  <si>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</si>
  <si>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</si>
  <si>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</si>
  <si>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</si>
  <si>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</si>
  <si>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</si>
  <si>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</si>
  <si>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</si>
  <si>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</si>
  <si>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</si>
  <si>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</si>
  <si>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</si>
  <si>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</si>
  <si>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</si>
  <si>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</si>
  <si>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</si>
  <si>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</si>
  <si>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</si>
  <si>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</si>
  <si>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</si>
  <si>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</si>
  <si>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</si>
  <si>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</si>
  <si>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</si>
  <si>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</si>
  <si>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</si>
  <si>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</si>
  <si>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</si>
  <si>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</si>
  <si>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</si>
  <si>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</si>
  <si>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</si>
  <si>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</si>
  <si>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</si>
  <si>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</si>
  <si>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</si>
  <si>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</si>
  <si>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</si>
  <si>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</si>
  <si>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</si>
  <si>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</si>
  <si>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</si>
  <si>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</si>
  <si>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</si>
  <si>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</si>
  <si>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</si>
  <si>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</si>
  <si>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</si>
  <si>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</si>
  <si>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</si>
  <si>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</si>
  <si>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</si>
  <si>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</si>
  <si>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</si>
  <si>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</si>
  <si>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</si>
  <si>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</si>
  <si>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</si>
  <si>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</si>
  <si>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</si>
  <si>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</si>
  <si>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</si>
  <si>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</si>
  <si>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</si>
  <si>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</si>
  <si>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</si>
  <si>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</si>
  <si>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</si>
  <si>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</si>
  <si>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</si>
  <si>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</si>
  <si>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</si>
  <si>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</si>
  <si>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</si>
  <si>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</si>
  <si>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</si>
  <si>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</si>
  <si>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</si>
  <si>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</si>
  <si>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</si>
  <si>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</si>
  <si>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</si>
  <si>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</si>
  <si>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</si>
  <si>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</si>
  <si>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</si>
  <si>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</si>
  <si>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</si>
  <si>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</si>
  <si>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</si>
  <si>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</si>
  <si>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</si>
  <si>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</si>
  <si>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</si>
  <si>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</si>
  <si>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</si>
  <si>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</si>
  <si>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</si>
  <si>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</si>
  <si>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</si>
  <si>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</si>
  <si>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</si>
  <si>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</si>
  <si>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</si>
  <si>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</si>
  <si>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</si>
  <si>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</si>
  <si>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</si>
  <si>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</si>
  <si>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</si>
  <si>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</si>
  <si>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</si>
  <si>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</si>
  <si>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</si>
  <si>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</si>
  <si>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</si>
  <si>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</si>
  <si>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</si>
  <si>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</si>
  <si>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</si>
  <si>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</si>
  <si>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</si>
  <si>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</si>
  <si>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</si>
  <si>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</si>
  <si>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</si>
  <si>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</si>
  <si>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</si>
  <si>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</si>
  <si>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</si>
  <si>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</si>
  <si>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</si>
  <si>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</si>
  <si>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</si>
  <si>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</si>
  <si>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</si>
  <si>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</si>
  <si>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</si>
  <si>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</si>
  <si>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</si>
  <si>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</si>
  <si>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</si>
  <si>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</si>
  <si>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</si>
  <si>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</si>
  <si>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</si>
  <si>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</si>
  <si>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</si>
  <si>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</si>
  <si>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</si>
  <si>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</si>
  <si>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</si>
  <si>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</si>
  <si>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</si>
  <si>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</si>
  <si>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</si>
  <si>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</si>
  <si>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</si>
  <si>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</si>
  <si>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</si>
  <si>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</si>
  <si>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</si>
  <si>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</si>
  <si>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</si>
  <si>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</si>
  <si>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</si>
  <si>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</si>
  <si>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</si>
  <si>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</si>
  <si>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</si>
  <si>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</si>
  <si>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</si>
  <si>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</si>
  <si>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</si>
  <si>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</si>
  <si>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</si>
  <si>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</si>
  <si>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</si>
  <si>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</si>
  <si>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</si>
  <si>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</si>
  <si>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</si>
  <si>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</si>
  <si>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</si>
  <si>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</si>
  <si>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</si>
  <si>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</si>
  <si>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</si>
  <si>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</si>
  <si>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</si>
  <si>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</si>
  <si>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</si>
  <si>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</si>
  <si>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</si>
  <si>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</si>
  <si>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</si>
  <si>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</si>
  <si>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</si>
  <si>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</si>
  <si>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</si>
  <si>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</si>
  <si>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</si>
  <si>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</si>
  <si>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</si>
  <si>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</si>
  <si>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</si>
  <si>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</si>
  <si>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</si>
  <si>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</si>
  <si>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</si>
  <si>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</si>
  <si>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</si>
  <si>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</si>
  <si>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</si>
  <si>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</si>
  <si>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</si>
  <si>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</si>
  <si>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</si>
  <si>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</si>
  <si>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</si>
  <si>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</si>
  <si>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</si>
  <si>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</si>
  <si>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</si>
  <si>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</si>
  <si>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</si>
  <si>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</si>
  <si>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</si>
  <si>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</si>
  <si>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</si>
  <si>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</si>
  <si>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</si>
  <si>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</si>
  <si>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</si>
  <si>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</si>
  <si>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</si>
  <si>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</si>
  <si>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</si>
  <si>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</si>
  <si>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</si>
  <si>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</si>
  <si>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</si>
  <si>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</si>
  <si>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</si>
  <si>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</si>
  <si>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</si>
  <si>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</si>
  <si>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</si>
  <si>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</si>
  <si>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</si>
  <si>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</si>
  <si>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</si>
  <si>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</si>
  <si>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</si>
  <si>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</si>
  <si>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</si>
  <si>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</si>
  <si>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</si>
  <si>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</si>
  <si>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</si>
  <si>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</si>
  <si>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</si>
  <si>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</si>
  <si>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</si>
  <si>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</si>
  <si>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</si>
  <si>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</si>
  <si>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</si>
  <si>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</si>
  <si>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</si>
  <si>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</si>
  <si>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</si>
  <si>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</si>
  <si>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</si>
  <si>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</si>
  <si>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</si>
  <si>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</si>
  <si>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</si>
  <si>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</si>
  <si>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</si>
  <si>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</si>
  <si>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</si>
  <si>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</si>
  <si>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</si>
  <si>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</si>
  <si>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</si>
  <si>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</si>
  <si>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</si>
  <si>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</si>
  <si>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</si>
  <si>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</si>
  <si>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</si>
  <si>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</si>
  <si>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</si>
  <si>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</si>
  <si>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</si>
  <si>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</si>
  <si>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</si>
  <si>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</si>
  <si>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</si>
  <si>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</si>
  <si>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</si>
  <si>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</si>
  <si>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</si>
  <si>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</si>
  <si>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</si>
  <si>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</si>
  <si>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</si>
  <si>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</si>
  <si>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</si>
  <si>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</si>
  <si>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</si>
  <si>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</si>
  <si>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</si>
  <si>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</si>
  <si>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</si>
  <si>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</si>
  <si>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</si>
  <si>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</si>
  <si>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</si>
  <si>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</si>
  <si>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</si>
  <si>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</si>
  <si>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</si>
  <si>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</si>
  <si>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</si>
  <si>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</si>
  <si>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</si>
  <si>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</si>
  <si>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</si>
  <si>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</si>
  <si>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</si>
  <si>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</si>
  <si>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</si>
  <si>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</si>
  <si>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</si>
  <si>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</si>
  <si>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</si>
  <si>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</si>
  <si>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</si>
  <si>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</si>
  <si>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</si>
  <si>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</si>
  <si>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</si>
  <si>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</si>
  <si>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</si>
  <si>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</si>
  <si>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</si>
  <si>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</si>
  <si>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</si>
  <si>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</si>
  <si>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</si>
  <si>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</si>
  <si>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</si>
  <si>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</si>
  <si>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</si>
  <si>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</si>
  <si>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</si>
  <si>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</si>
  <si>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</si>
  <si>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</si>
  <si>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</si>
  <si>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</si>
  <si>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</si>
  <si>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</si>
  <si>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</si>
  <si>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</si>
  <si>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</si>
  <si>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</si>
  <si>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</si>
  <si>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</si>
  <si>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</si>
  <si>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</si>
  <si>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</si>
  <si>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</si>
  <si>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</si>
  <si>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</si>
  <si>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</si>
  <si>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</si>
  <si>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</si>
  <si>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</si>
  <si>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</si>
  <si>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</si>
  <si>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</si>
  <si>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</si>
  <si>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</si>
  <si>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</si>
  <si>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</si>
  <si>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</si>
  <si>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</si>
  <si>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</si>
  <si>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</si>
  <si>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</si>
  <si>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</si>
  <si>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</si>
  <si>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</si>
  <si>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</si>
  <si>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</si>
  <si>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</si>
  <si>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</si>
  <si>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</si>
  <si>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</si>
  <si>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</si>
  <si>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</si>
  <si>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</si>
  <si>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</si>
  <si>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</si>
  <si>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</si>
  <si>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</si>
  <si>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</si>
  <si>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</si>
  <si>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</si>
  <si>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</si>
  <si>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</si>
  <si>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</si>
  <si>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</si>
  <si>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</si>
  <si>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</si>
  <si>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</si>
  <si>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</si>
  <si>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</si>
  <si>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</si>
  <si>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</si>
  <si>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</si>
  <si>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</si>
  <si>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</si>
  <si>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</si>
  <si>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</si>
  <si>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</si>
  <si>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</si>
  <si>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</si>
  <si>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</si>
  <si>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</si>
  <si>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</si>
  <si>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</si>
  <si>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</si>
  <si>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</si>
  <si>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</si>
  <si>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</si>
  <si>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</si>
  <si>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</si>
  <si>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</si>
  <si>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</si>
  <si>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</si>
  <si>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</si>
  <si>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</si>
  <si>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</si>
  <si>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</si>
  <si>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</si>
  <si>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</si>
  <si>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</si>
  <si>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</si>
  <si>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</si>
  <si>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</si>
  <si>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</si>
  <si>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</si>
  <si>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</si>
  <si>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</si>
  <si>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</si>
  <si>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</si>
  <si>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</si>
  <si>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</si>
  <si>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</si>
  <si>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</si>
  <si>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</si>
  <si>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</si>
  <si>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</si>
  <si>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</si>
  <si>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</si>
  <si>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</si>
  <si>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</si>
  <si>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</si>
  <si>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</si>
  <si>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</si>
  <si>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</si>
  <si>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</si>
  <si>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</si>
  <si>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</si>
  <si>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</si>
  <si>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</si>
  <si>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</si>
  <si>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</si>
  <si>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</si>
  <si>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</si>
  <si>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</si>
  <si>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</si>
  <si>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</si>
  <si>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</si>
  <si>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</si>
  <si>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</si>
  <si>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</si>
  <si>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</si>
  <si>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</si>
  <si>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</si>
  <si>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</si>
  <si>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</si>
  <si>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</si>
  <si>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</si>
  <si>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</si>
  <si>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</si>
  <si>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</si>
  <si>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</si>
  <si>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</si>
  <si>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</si>
  <si>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</si>
  <si>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</si>
  <si>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</si>
  <si>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</si>
  <si>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</si>
  <si>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</si>
  <si>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</si>
  <si>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</si>
  <si>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</si>
  <si>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</si>
  <si>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</si>
  <si>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</si>
  <si>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</si>
  <si>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</si>
  <si>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</si>
  <si>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</si>
  <si>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</si>
  <si>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</si>
  <si>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</si>
  <si>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</si>
  <si>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</si>
  <si>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</si>
  <si>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</si>
  <si>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</si>
  <si>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</si>
  <si>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</si>
  <si>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</si>
  <si>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</si>
  <si>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</si>
  <si>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</si>
  <si>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</si>
  <si>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</si>
  <si>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</si>
  <si>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</si>
  <si>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</si>
  <si>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</si>
  <si>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</si>
  <si>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</si>
  <si>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</si>
  <si>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</si>
  <si>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</si>
  <si>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</si>
  <si>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</si>
  <si>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</si>
  <si>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</si>
  <si>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</si>
  <si>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</si>
  <si>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</si>
  <si>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</si>
  <si>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</si>
  <si>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</si>
  <si>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</si>
  <si>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</si>
  <si>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</si>
  <si>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</si>
  <si>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</si>
  <si>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</si>
  <si>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</si>
  <si>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</si>
  <si>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</si>
  <si>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</si>
  <si>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</si>
  <si>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</si>
  <si>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</si>
  <si>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</si>
  <si>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</si>
  <si>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</si>
  <si>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</si>
  <si>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</si>
  <si>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</si>
  <si>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</si>
  <si>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</si>
  <si>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</si>
  <si>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</si>
  <si>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</si>
  <si>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</si>
  <si>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</si>
  <si>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</si>
  <si>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</si>
  <si>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</si>
  <si>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</si>
  <si>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</si>
  <si>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</si>
  <si>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</si>
  <si>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</si>
  <si>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</si>
  <si>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</si>
  <si>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</si>
  <si>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</si>
  <si>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</si>
  <si>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</si>
  <si>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</si>
  <si>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</si>
  <si>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</si>
  <si>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</si>
  <si>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</si>
  <si>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</si>
  <si>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</si>
  <si>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</si>
  <si>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</si>
  <si>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</si>
  <si>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</si>
  <si>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</si>
  <si>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</si>
  <si>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</si>
  <si>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</si>
  <si>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</si>
  <si>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</si>
  <si>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</si>
  <si>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</si>
  <si>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</si>
  <si>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</si>
  <si>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</si>
  <si>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</si>
  <si>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</si>
  <si>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</si>
  <si>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</si>
  <si>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</si>
  <si>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</si>
  <si>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</si>
  <si>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</si>
  <si>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</si>
  <si>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</si>
  <si>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</si>
  <si>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</si>
  <si>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</si>
  <si>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</si>
  <si>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</si>
  <si>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</si>
  <si>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</si>
  <si>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</si>
  <si>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</si>
  <si>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</si>
  <si>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</si>
  <si>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</si>
  <si>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</si>
  <si>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</si>
  <si>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</si>
  <si>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</si>
  <si>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</si>
  <si>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</si>
  <si>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</si>
  <si>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</si>
  <si>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</si>
  <si>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</si>
  <si>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</si>
  <si>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</si>
  <si>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</si>
  <si>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</si>
  <si>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</si>
  <si>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</si>
  <si>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</si>
  <si>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</si>
  <si>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</si>
  <si>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</si>
  <si>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</si>
  <si>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</si>
  <si>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</si>
  <si>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</si>
  <si>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</si>
  <si>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</si>
  <si>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</si>
  <si>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</si>
  <si>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</si>
  <si>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</si>
  <si>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</si>
  <si>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</si>
  <si>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</si>
  <si>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</si>
  <si>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</si>
  <si>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</si>
  <si>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</si>
  <si>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</si>
  <si>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</si>
  <si>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</si>
  <si>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</si>
  <si>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</si>
  <si>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</si>
  <si>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</si>
  <si>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</si>
  <si>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</si>
  <si>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</si>
  <si>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</si>
  <si>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</si>
  <si>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</si>
  <si>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</si>
  <si>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</si>
  <si>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</si>
  <si>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</si>
  <si>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</si>
  <si>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</si>
  <si>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</si>
  <si>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</si>
  <si>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</si>
  <si>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</si>
  <si>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</si>
  <si>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</si>
  <si>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</si>
  <si>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</si>
  <si>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</si>
  <si>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</si>
  <si>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</si>
  <si>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</si>
  <si>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</si>
  <si>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</si>
  <si>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</si>
  <si>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</si>
  <si>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</si>
  <si>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</si>
  <si>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</si>
  <si>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</si>
  <si>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</si>
  <si>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</si>
  <si>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</si>
  <si>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</si>
  <si>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</si>
  <si>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</si>
  <si>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</si>
  <si>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</si>
  <si>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</si>
  <si>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</si>
  <si>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</si>
  <si>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</si>
  <si>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</si>
  <si>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</si>
  <si>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</si>
  <si>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</si>
  <si>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</si>
  <si>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</si>
  <si>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</si>
  <si>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</si>
  <si>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</si>
  <si>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</si>
  <si>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</si>
  <si>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</si>
  <si>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</si>
  <si>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</si>
  <si>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</si>
  <si>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</si>
  <si>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</si>
  <si>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</si>
  <si>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</si>
  <si>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</si>
  <si>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</si>
  <si>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</si>
  <si>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</si>
  <si>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</si>
  <si>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</si>
  <si>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</si>
  <si>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</si>
  <si>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</si>
  <si>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</si>
  <si>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</si>
  <si>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</si>
  <si>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</si>
  <si>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</si>
  <si>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</si>
  <si>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</si>
  <si>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</si>
  <si>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</si>
  <si>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</si>
  <si>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</si>
  <si>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</si>
  <si>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</si>
  <si>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</si>
  <si>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</si>
  <si>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</si>
  <si>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</si>
  <si>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</si>
  <si>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</si>
  <si>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</si>
  <si>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</si>
  <si>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</si>
  <si>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</si>
  <si>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</si>
  <si>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</si>
  <si>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</si>
  <si>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</si>
  <si>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</si>
  <si>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</si>
  <si>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</si>
  <si>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</si>
  <si>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</si>
  <si>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</si>
  <si>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</si>
  <si>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</si>
  <si>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</si>
  <si>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</si>
  <si>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</si>
  <si>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</si>
  <si>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</si>
  <si>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</si>
  <si>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</si>
  <si>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</si>
  <si>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</si>
  <si>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</si>
  <si>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</si>
  <si>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</si>
  <si>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</si>
  <si>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</si>
  <si>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</si>
  <si>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</si>
  <si>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</si>
  <si>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</si>
  <si>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</si>
  <si>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</si>
  <si>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</si>
  <si>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</si>
  <si>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</si>
  <si>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</si>
  <si>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</si>
  <si>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</si>
  <si>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</si>
  <si>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</si>
  <si>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</si>
  <si>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</si>
  <si>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</si>
  <si>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</si>
  <si>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</si>
  <si>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</si>
  <si>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</si>
  <si>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</si>
  <si>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</si>
  <si>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</si>
  <si>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</si>
  <si>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</si>
  <si>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</si>
  <si>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</si>
  <si>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</si>
  <si>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</si>
  <si>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</si>
  <si>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</si>
  <si>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</si>
  <si>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</si>
  <si>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</si>
  <si>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</si>
  <si>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</si>
  <si>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</si>
  <si>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</si>
  <si>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</si>
  <si>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</si>
  <si>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</si>
  <si>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</si>
  <si>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</si>
  <si>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</si>
  <si>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</si>
  <si>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</si>
  <si>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</si>
  <si>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</si>
  <si>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</si>
  <si>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</si>
  <si>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</si>
  <si>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</si>
  <si>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</si>
  <si>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</si>
  <si>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</si>
  <si>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</si>
  <si>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</si>
  <si>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</si>
  <si>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</si>
  <si>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</si>
  <si>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</si>
  <si>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</si>
  <si>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</si>
  <si>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</si>
  <si>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</si>
  <si>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</si>
  <si>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</si>
  <si>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</si>
  <si>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</si>
  <si>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</si>
  <si>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</si>
  <si>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</si>
  <si>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</si>
  <si>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</si>
  <si>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</si>
  <si>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</si>
  <si>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</si>
  <si>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</si>
  <si>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</si>
  <si>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</si>
  <si>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</si>
  <si>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</si>
  <si>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</si>
  <si>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</si>
  <si>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</si>
  <si>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</si>
  <si>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</si>
  <si>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</si>
  <si>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</si>
  <si>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</si>
  <si>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</si>
  <si>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</si>
  <si>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</si>
  <si>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</si>
  <si>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</si>
  <si>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</si>
  <si>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</si>
  <si>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</si>
  <si>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</si>
  <si>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</si>
  <si>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</si>
  <si>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</si>
  <si>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</si>
  <si>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</si>
  <si>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</si>
  <si>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</si>
  <si>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</si>
  <si>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</si>
  <si>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</si>
  <si>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</si>
  <si>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</si>
  <si>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</si>
  <si>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</si>
  <si>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</si>
  <si>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</si>
  <si>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</si>
  <si>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</si>
  <si>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</si>
  <si>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</si>
  <si>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</si>
  <si>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</si>
  <si>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</si>
  <si>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</si>
  <si>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</si>
  <si>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</si>
  <si>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</si>
  <si>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</si>
  <si>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</si>
  <si>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</si>
  <si>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</si>
  <si>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</si>
  <si>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</si>
  <si>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</si>
  <si>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</si>
  <si>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</si>
  <si>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</si>
  <si>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</si>
  <si>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</si>
  <si>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</si>
  <si>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</si>
  <si>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</si>
  <si>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</si>
  <si>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</si>
  <si>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</si>
  <si>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</si>
  <si>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</si>
  <si>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</si>
  <si>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</si>
  <si>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</si>
  <si>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</si>
  <si>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</si>
  <si>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</si>
  <si>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</si>
  <si>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</si>
  <si>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</si>
  <si>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</si>
  <si>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</si>
  <si>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</si>
  <si>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</si>
  <si>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</si>
  <si>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</si>
  <si>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</si>
  <si>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</si>
  <si>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</si>
  <si>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</si>
  <si>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</si>
  <si>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</si>
  <si>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</si>
  <si>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</si>
  <si>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</si>
  <si>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</si>
  <si>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</si>
  <si>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</si>
  <si>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</si>
  <si>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</si>
  <si>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</si>
  <si>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</si>
  <si>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</si>
  <si>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</si>
  <si>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</si>
  <si>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</si>
  <si>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</si>
  <si>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</si>
  <si>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</si>
  <si>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</si>
  <si>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</si>
  <si>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</si>
  <si>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</si>
  <si>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</si>
  <si>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</si>
  <si>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</si>
  <si>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</si>
  <si>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</si>
  <si>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</si>
  <si>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</si>
  <si>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</si>
  <si>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</si>
  <si>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</si>
  <si>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</si>
  <si>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</si>
  <si>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</si>
  <si>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</si>
  <si>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</si>
  <si>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</si>
  <si>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</si>
  <si>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</si>
  <si>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</si>
  <si>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</si>
  <si>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</si>
  <si>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</si>
  <si>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</si>
  <si>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</si>
  <si>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</si>
  <si>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</si>
  <si>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</si>
  <si>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</si>
  <si>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</si>
  <si>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</si>
  <si>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</si>
  <si>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</si>
  <si>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</si>
  <si>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</si>
  <si>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</si>
  <si>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</si>
  <si>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</si>
  <si>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</si>
  <si>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</si>
  <si>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</si>
  <si>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</si>
  <si>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</si>
  <si>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</si>
  <si>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</si>
  <si>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</si>
  <si>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</si>
  <si>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</si>
  <si>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</si>
  <si>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</si>
  <si>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</si>
  <si>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</si>
  <si>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</si>
  <si>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</si>
  <si>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</si>
  <si>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</si>
  <si>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</si>
  <si>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</si>
  <si>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</si>
  <si>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</si>
  <si>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</si>
  <si>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</si>
  <si>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</si>
  <si>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</si>
  <si>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</si>
  <si>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</si>
  <si>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</si>
  <si>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</si>
  <si>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</si>
  <si>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</si>
  <si>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</si>
  <si>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</si>
  <si>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</si>
  <si>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</si>
  <si>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</si>
  <si>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</si>
  <si>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</si>
  <si>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</si>
  <si>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</si>
  <si>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</si>
  <si>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</si>
  <si>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</si>
  <si>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</si>
  <si>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</si>
  <si>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</si>
  <si>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</si>
  <si>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</si>
  <si>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</si>
  <si>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</si>
  <si>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</si>
  <si>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</si>
  <si>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</si>
  <si>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</si>
  <si>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</si>
  <si>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</si>
  <si>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</si>
  <si>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</si>
  <si>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</si>
  <si>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</si>
  <si>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</si>
  <si>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</si>
  <si>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</si>
  <si>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</si>
  <si>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</si>
  <si>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</si>
  <si>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</si>
  <si>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</si>
  <si>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</si>
  <si>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</si>
  <si>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</si>
  <si>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</si>
  <si>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</si>
  <si>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</si>
  <si>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</si>
  <si>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</si>
  <si>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</si>
  <si>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</si>
  <si>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</si>
  <si>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</si>
  <si>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</si>
  <si>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</si>
  <si>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</si>
  <si>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</si>
  <si>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</si>
  <si>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</si>
  <si>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</si>
  <si>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</si>
  <si>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</si>
  <si>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</si>
  <si>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</si>
  <si>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</si>
  <si>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</si>
  <si>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</si>
  <si>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</si>
  <si>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</si>
  <si>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</si>
  <si>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</si>
  <si>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</si>
  <si>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</si>
  <si>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</si>
  <si>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</si>
  <si>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</si>
  <si>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</si>
  <si>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</si>
  <si>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</si>
  <si>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</si>
  <si>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</si>
  <si>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</si>
  <si>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</si>
  <si>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</si>
  <si>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</si>
  <si>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</si>
  <si>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</si>
  <si>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</si>
  <si>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</si>
  <si>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</si>
  <si>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</si>
  <si>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</si>
  <si>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</si>
  <si>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</si>
  <si>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</si>
  <si>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</si>
  <si>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</si>
  <si>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</si>
  <si>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</si>
  <si>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</si>
  <si>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</si>
  <si>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</si>
  <si>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</si>
  <si>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</si>
  <si>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</si>
  <si>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</si>
  <si>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</si>
  <si>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</si>
  <si>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</si>
  <si>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</si>
  <si>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</si>
  <si>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</si>
  <si>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</si>
  <si>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</si>
  <si>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</si>
  <si>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</si>
  <si>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</si>
  <si>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</si>
  <si>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</si>
  <si>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</si>
  <si>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</si>
  <si>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</si>
  <si>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</si>
  <si>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</si>
  <si>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</si>
  <si>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</si>
  <si>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</si>
  <si>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</si>
  <si>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</si>
  <si>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</si>
  <si>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</si>
  <si>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</si>
  <si>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</si>
  <si>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</si>
  <si>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</si>
  <si>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</si>
  <si>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</si>
  <si>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</si>
  <si>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</si>
  <si>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</si>
  <si>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</si>
  <si>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</si>
  <si>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</si>
  <si>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</si>
  <si>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</si>
  <si>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</si>
  <si>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</si>
  <si>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</si>
  <si>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</si>
  <si>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</si>
  <si>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</si>
  <si>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</si>
  <si>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</si>
  <si>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</si>
  <si>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</si>
  <si>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</si>
  <si>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</si>
  <si>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</si>
  <si>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</si>
  <si>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</si>
  <si>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</si>
  <si>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</si>
  <si>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</si>
  <si>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</si>
  <si>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</si>
  <si>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</si>
  <si>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</si>
  <si>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</si>
  <si>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</si>
  <si>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</si>
  <si>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</si>
  <si>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</si>
  <si>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</si>
  <si>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</si>
  <si>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</si>
  <si>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</si>
  <si>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</si>
  <si>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</si>
  <si>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</si>
  <si>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</si>
  <si>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</si>
  <si>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</si>
  <si>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</si>
  <si>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</si>
  <si>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</si>
  <si>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</si>
  <si>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</si>
  <si>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</si>
  <si>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</si>
  <si>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</si>
  <si>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</si>
  <si>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</si>
  <si>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</si>
  <si>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</si>
  <si>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</si>
  <si>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</si>
  <si>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</si>
  <si>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</si>
  <si>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</si>
  <si>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</si>
  <si>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</si>
  <si>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</si>
  <si>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</si>
  <si>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</si>
  <si>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</si>
  <si>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</si>
  <si>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</si>
  <si>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</si>
  <si>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</si>
  <si>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</si>
  <si>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</si>
  <si>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</si>
  <si>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</si>
  <si>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</si>
  <si>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</si>
  <si>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</si>
  <si>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</si>
  <si>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</si>
  <si>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</si>
  <si>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</si>
  <si>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</si>
  <si>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</si>
  <si>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</si>
  <si>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</si>
  <si>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</si>
  <si>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</si>
  <si>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</si>
  <si>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</si>
  <si>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</si>
  <si>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</si>
  <si>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</si>
  <si>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</si>
  <si>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</si>
  <si>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</si>
  <si>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</si>
  <si>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</si>
  <si>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</si>
  <si>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</si>
  <si>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</si>
  <si>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</si>
  <si>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</si>
  <si>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</si>
  <si>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</si>
  <si>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</si>
  <si>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</si>
  <si>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</si>
  <si>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</si>
  <si>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</si>
  <si>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</si>
  <si>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</si>
  <si>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</si>
  <si>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</si>
  <si>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</si>
  <si>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</si>
  <si>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</si>
  <si>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</si>
  <si>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</si>
  <si>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</si>
  <si>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</si>
  <si>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</si>
  <si>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</si>
  <si>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</si>
  <si>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</si>
  <si>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</si>
  <si>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</si>
  <si>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</si>
  <si>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</si>
  <si>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</si>
  <si>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</si>
  <si>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</si>
  <si>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</si>
  <si>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</si>
  <si>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</si>
  <si>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</si>
  <si>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</si>
  <si>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</si>
  <si>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</si>
  <si>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</si>
  <si>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</si>
  <si>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</si>
  <si>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</si>
  <si>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</si>
  <si>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</si>
  <si>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</si>
  <si>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</si>
  <si>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</si>
  <si>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</si>
  <si>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</si>
  <si>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</si>
  <si>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</si>
  <si>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</si>
  <si>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</si>
  <si>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</si>
  <si>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</si>
  <si>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</si>
  <si>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</si>
  <si>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</si>
  <si>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</si>
  <si>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</si>
  <si>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</si>
  <si>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</si>
  <si>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</si>
  <si>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</si>
  <si>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</si>
  <si>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</si>
  <si>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</si>
  <si>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</si>
  <si>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</si>
  <si>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</si>
  <si>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</si>
  <si>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</si>
  <si>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</si>
  <si>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</si>
  <si>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</si>
  <si>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</si>
  <si>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</si>
  <si>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</si>
  <si>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</si>
  <si>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</si>
  <si>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</si>
  <si>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</si>
  <si>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</si>
  <si>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</si>
  <si>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</si>
  <si>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</si>
  <si>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</si>
  <si>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</si>
  <si>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</si>
  <si>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</si>
  <si>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</si>
  <si>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</si>
  <si>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</si>
  <si>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</si>
  <si>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</si>
  <si>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</si>
  <si>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</si>
  <si>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</si>
  <si>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</si>
  <si>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</si>
  <si>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</si>
  <si>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</si>
  <si>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</si>
  <si>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</si>
  <si>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</si>
  <si>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</si>
  <si>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</si>
  <si>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</si>
  <si>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</si>
  <si>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</si>
  <si>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</si>
  <si>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</si>
  <si>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</si>
  <si>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</si>
  <si>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</si>
  <si>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</si>
  <si>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</si>
  <si>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</si>
  <si>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</si>
  <si>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</si>
  <si>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</si>
  <si>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</si>
  <si>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</si>
  <si>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</si>
  <si>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</si>
  <si>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</si>
  <si>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</si>
  <si>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</si>
  <si>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</si>
  <si>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</si>
  <si>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</si>
  <si>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</si>
  <si>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</si>
  <si>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</si>
  <si>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</si>
  <si>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</si>
  <si>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</si>
  <si>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</si>
  <si>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</si>
  <si>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</si>
  <si>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</si>
  <si>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</si>
  <si>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</si>
  <si>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</si>
  <si>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</si>
  <si>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</si>
  <si>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</si>
  <si>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</si>
  <si>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</si>
  <si>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</si>
  <si>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</si>
  <si>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</si>
  <si>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</si>
  <si>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</si>
  <si>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</si>
  <si>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</si>
  <si>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</si>
  <si>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</si>
  <si>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</si>
  <si>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</si>
  <si>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</si>
  <si>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</si>
  <si>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</si>
  <si>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</si>
  <si>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</si>
  <si>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</si>
  <si>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</si>
  <si>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</si>
  <si>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</si>
  <si>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</si>
  <si>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</si>
  <si>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</si>
  <si>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</si>
  <si>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</si>
  <si>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</si>
  <si>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</si>
  <si>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</si>
  <si>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</si>
  <si>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</si>
  <si>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</si>
  <si>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</si>
  <si>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</si>
  <si>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</si>
  <si>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</si>
  <si>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</si>
  <si>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</si>
  <si>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</si>
  <si>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</si>
  <si>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</si>
  <si>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</si>
  <si>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</si>
  <si>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</si>
  <si>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</si>
  <si>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</si>
  <si>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</si>
  <si>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</si>
  <si>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</si>
  <si>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</si>
  <si>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</si>
  <si>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</si>
  <si>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</si>
  <si>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</si>
  <si>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</si>
  <si>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</si>
  <si>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</si>
  <si>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</si>
  <si>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</si>
  <si>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</si>
  <si>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</si>
  <si>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</si>
  <si>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</si>
  <si>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</si>
  <si>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</si>
  <si>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</si>
  <si>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</si>
  <si>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</si>
  <si>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</si>
  <si>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</si>
  <si>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</si>
  <si>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</si>
  <si>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</si>
  <si>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</si>
  <si>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</si>
  <si>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</si>
  <si>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</si>
  <si>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</si>
  <si>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</si>
  <si>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</si>
  <si>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</si>
  <si>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</si>
  <si>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</si>
  <si>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</si>
  <si>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</si>
  <si>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</si>
  <si>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</si>
  <si>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</si>
  <si>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</si>
  <si>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</si>
  <si>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</si>
  <si>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</si>
  <si>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</si>
  <si>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</si>
  <si>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</si>
  <si>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</si>
  <si>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</si>
  <si>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</si>
  <si>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</si>
  <si>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</si>
  <si>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</si>
  <si>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</si>
  <si>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</si>
  <si>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</si>
  <si>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</si>
  <si>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</si>
  <si>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</si>
  <si>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</si>
  <si>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</si>
  <si>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</si>
  <si>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</si>
  <si>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</si>
  <si>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</si>
  <si>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</si>
  <si>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</si>
  <si>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</si>
  <si>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</si>
  <si>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</si>
  <si>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</si>
  <si>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</si>
  <si>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</si>
  <si>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</si>
  <si>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</si>
  <si>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</si>
  <si>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</si>
  <si>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</si>
  <si>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</si>
  <si>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</si>
  <si>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</si>
  <si>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</si>
  <si>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</si>
  <si>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</si>
  <si>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</si>
  <si>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</si>
  <si>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</si>
  <si>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</si>
  <si>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</si>
  <si>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</si>
  <si>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</si>
  <si>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</si>
  <si>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</si>
  <si>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</si>
  <si>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</si>
  <si>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</si>
  <si>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</si>
  <si>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</si>
  <si>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</si>
  <si>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</si>
  <si>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</si>
  <si>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</si>
  <si>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</si>
  <si>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</si>
  <si>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</si>
  <si>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</si>
  <si>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</si>
  <si>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</si>
  <si>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</si>
  <si>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</si>
  <si>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</si>
  <si>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</si>
  <si>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</si>
  <si>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</si>
  <si>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</si>
  <si>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</si>
  <si>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</si>
  <si>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</si>
  <si>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</si>
  <si>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</si>
  <si>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</si>
  <si>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</si>
  <si>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</si>
  <si>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</si>
  <si>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</si>
  <si>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</si>
  <si>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</si>
  <si>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</si>
  <si>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</si>
  <si>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</si>
  <si>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</si>
  <si>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</si>
  <si>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</si>
  <si>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</si>
  <si>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</si>
  <si>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</si>
  <si>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</si>
  <si>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</si>
  <si>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</si>
  <si>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</si>
  <si>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</si>
  <si>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</si>
  <si>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</si>
  <si>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</si>
  <si>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</si>
  <si>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</si>
  <si>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</si>
  <si>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</si>
  <si>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</si>
  <si>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</si>
  <si>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</si>
  <si>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</si>
  <si>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</si>
  <si>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</si>
  <si>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</si>
  <si>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</si>
  <si>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</si>
  <si>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</si>
  <si>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</si>
  <si>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</si>
  <si>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</si>
  <si>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</si>
  <si>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</si>
  <si>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</si>
  <si>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</si>
  <si>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</si>
  <si>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</si>
  <si>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</si>
  <si>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</si>
  <si>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</si>
  <si>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</si>
  <si>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</si>
  <si>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</si>
  <si>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</si>
  <si>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</si>
  <si>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</si>
  <si>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</si>
  <si>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</si>
  <si>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</si>
  <si>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</si>
  <si>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</si>
  <si>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</si>
  <si>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</si>
  <si>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</si>
  <si>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</si>
  <si>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</si>
  <si>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</si>
  <si>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</si>
  <si>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</si>
  <si>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</si>
  <si>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</si>
  <si>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</si>
  <si>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</si>
  <si>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</si>
  <si>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</si>
  <si>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</si>
  <si>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</si>
  <si>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</si>
  <si>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</si>
  <si>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</si>
  <si>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</si>
  <si>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</si>
  <si>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</si>
  <si>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</si>
  <si>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</si>
  <si>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</si>
  <si>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</si>
  <si>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</si>
  <si>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</si>
  <si>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</si>
  <si>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</si>
  <si>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</si>
  <si>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</si>
  <si>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</si>
  <si>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</si>
  <si>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</si>
  <si>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</si>
  <si>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</si>
  <si>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</si>
  <si>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</si>
  <si>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</si>
  <si>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</si>
  <si>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</si>
  <si>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</si>
  <si>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</si>
  <si>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</si>
  <si>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</si>
  <si>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</si>
  <si>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</si>
  <si>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</si>
  <si>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</si>
  <si>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</si>
  <si>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</si>
  <si>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</si>
  <si>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</si>
  <si>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</si>
  <si>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</si>
  <si>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</si>
  <si>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</si>
  <si>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</si>
  <si>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</si>
  <si>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</si>
  <si>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</si>
  <si>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</si>
  <si>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</si>
  <si>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</si>
  <si>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</si>
  <si>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</si>
  <si>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</si>
  <si>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</si>
  <si>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</si>
  <si>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</si>
  <si>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</si>
  <si>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</si>
  <si>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</si>
  <si>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</si>
  <si>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</si>
  <si>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</si>
  <si>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</si>
  <si>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</si>
  <si>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</si>
  <si>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</si>
  <si>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</si>
  <si>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</si>
  <si>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</si>
  <si>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</si>
  <si>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</si>
  <si>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</si>
  <si>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</si>
  <si>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</si>
  <si>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</si>
  <si>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</si>
  <si>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</si>
  <si>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</si>
  <si>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</si>
  <si>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</si>
  <si>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</si>
  <si>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</si>
  <si>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</si>
  <si>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</si>
  <si>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</si>
  <si>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</si>
  <si>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</si>
  <si>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</si>
  <si>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</si>
  <si>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</si>
  <si>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</si>
  <si>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</si>
  <si>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</si>
  <si>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</si>
  <si>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</si>
  <si>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</si>
  <si>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</si>
  <si>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</si>
  <si>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</si>
  <si>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</si>
  <si>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</si>
  <si>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</si>
  <si>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</si>
  <si>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</si>
  <si>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</si>
  <si>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</si>
  <si>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</si>
  <si>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</si>
  <si>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</si>
  <si>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</si>
  <si>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</si>
  <si>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</si>
  <si>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</si>
  <si>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</si>
  <si>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</si>
  <si>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</si>
  <si>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</si>
  <si>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</si>
  <si>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</si>
  <si>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</si>
  <si>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</si>
  <si>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</si>
  <si>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</si>
  <si>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</si>
  <si>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</si>
  <si>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</si>
  <si>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</si>
  <si>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</si>
  <si>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</si>
  <si>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</si>
  <si>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</si>
  <si>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</si>
  <si>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</si>
  <si>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</si>
  <si>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</si>
  <si>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</si>
  <si>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</si>
  <si>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</si>
  <si>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</si>
  <si>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</si>
  <si>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</si>
  <si>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</si>
  <si>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</si>
  <si>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</si>
  <si>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</si>
  <si>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</si>
  <si>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</si>
  <si>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</si>
  <si>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</si>
  <si>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</si>
  <si>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</si>
  <si>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</si>
  <si>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</si>
  <si>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</si>
  <si>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</si>
  <si>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</si>
  <si>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</si>
  <si>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</si>
  <si>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</si>
  <si>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</si>
  <si>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</si>
  <si>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</si>
  <si>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</si>
  <si>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</si>
  <si>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</si>
  <si>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</si>
  <si>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</si>
  <si>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</si>
  <si>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</si>
  <si>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</si>
  <si>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</si>
  <si>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</si>
  <si>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</si>
  <si>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</si>
  <si>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</si>
  <si>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</si>
  <si>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</si>
  <si>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</si>
  <si>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</si>
  <si>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</si>
  <si>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</si>
  <si>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</si>
  <si>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</si>
  <si>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</si>
  <si>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</si>
  <si>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</si>
  <si>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</si>
  <si>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</si>
  <si>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</si>
  <si>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</si>
  <si>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</si>
  <si>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</si>
  <si>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</si>
  <si>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</si>
  <si>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</si>
  <si>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</si>
  <si>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</si>
  <si>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</si>
  <si>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</si>
  <si>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</si>
  <si>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</si>
  <si>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</si>
  <si>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</si>
  <si>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</si>
  <si>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</si>
  <si>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</si>
  <si>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</si>
  <si>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</si>
  <si>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</si>
  <si>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</si>
  <si>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</si>
  <si>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</si>
  <si>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</si>
  <si>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</si>
  <si>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</si>
  <si>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</si>
  <si>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</si>
  <si>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</si>
  <si>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</si>
  <si>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</si>
  <si>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</si>
  <si>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</si>
  <si>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</si>
  <si>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</si>
  <si>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</si>
  <si>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</si>
  <si>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</si>
  <si>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</si>
  <si>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</si>
  <si>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</si>
  <si>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</si>
  <si>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</si>
  <si>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</si>
  <si>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</si>
  <si>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</si>
  <si>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</si>
  <si>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</si>
  <si>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</si>
  <si>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</si>
  <si>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</si>
  <si>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</si>
  <si>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</si>
  <si>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</si>
  <si>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</si>
  <si>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</si>
  <si>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</si>
  <si>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</si>
  <si>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</si>
  <si>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</si>
  <si>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</si>
  <si>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</si>
  <si>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</si>
  <si>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</si>
  <si>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</si>
  <si>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</si>
  <si>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</si>
  <si>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</si>
  <si>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</si>
  <si>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</si>
  <si>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</si>
  <si>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</si>
  <si>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</si>
  <si>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</si>
  <si>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</si>
  <si>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</si>
  <si>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</si>
  <si>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</si>
  <si>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</si>
  <si>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</si>
  <si>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</si>
  <si>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</si>
  <si>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</si>
  <si>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</si>
  <si>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</si>
  <si>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</si>
  <si>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</si>
  <si>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</si>
  <si>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</si>
  <si>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</si>
  <si>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</si>
  <si>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</si>
  <si>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</si>
  <si>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</si>
  <si>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</si>
  <si>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</si>
  <si>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</si>
  <si>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</si>
  <si>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</si>
  <si>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</si>
  <si>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</si>
  <si>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</si>
  <si>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</si>
  <si>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</si>
  <si>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</si>
  <si>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</si>
  <si>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</si>
  <si>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</si>
  <si>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</si>
  <si>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</si>
  <si>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</si>
  <si>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</si>
  <si>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</si>
  <si>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</si>
  <si>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</si>
  <si>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</si>
  <si>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</si>
  <si>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</si>
  <si>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</si>
  <si>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</si>
  <si>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</si>
  <si>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</si>
  <si>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</si>
  <si>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</si>
  <si>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</si>
  <si>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</si>
  <si>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</si>
  <si>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</si>
  <si>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</si>
  <si>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</si>
  <si>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</si>
  <si>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</si>
  <si>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</si>
  <si>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</si>
  <si>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</si>
  <si>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</si>
  <si>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</si>
  <si>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</si>
  <si>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</si>
  <si>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</si>
  <si>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</si>
  <si>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</si>
  <si>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</si>
  <si>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</si>
  <si>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</si>
  <si>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</si>
  <si>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</si>
  <si>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</si>
  <si>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</si>
  <si>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</si>
  <si>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</si>
  <si>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</si>
  <si>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</si>
  <si>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</si>
  <si>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</si>
  <si>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</si>
  <si>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</si>
  <si>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</si>
  <si>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</si>
  <si>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</si>
  <si>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</si>
  <si>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</si>
  <si>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</si>
  <si>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</si>
  <si>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</si>
  <si>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</si>
  <si>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</si>
  <si>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</si>
  <si>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</si>
  <si>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</si>
  <si>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</si>
  <si>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</si>
  <si>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</si>
  <si>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</si>
  <si>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</si>
  <si>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</si>
  <si>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</si>
  <si>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</si>
  <si>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</si>
  <si>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</si>
  <si>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</si>
  <si>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</si>
  <si>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</si>
  <si>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</si>
  <si>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</si>
  <si>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</si>
  <si>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</si>
  <si>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</si>
  <si>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</si>
  <si>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</si>
  <si>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</si>
  <si>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</si>
  <si>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</si>
  <si>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</si>
  <si>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</si>
  <si>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</si>
  <si>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</si>
  <si>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</si>
  <si>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</si>
  <si>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</si>
  <si>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</si>
  <si>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</si>
  <si>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</si>
  <si>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</si>
  <si>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</si>
  <si>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</si>
  <si>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</si>
  <si>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</si>
  <si>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</si>
  <si>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</si>
  <si>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</si>
  <si>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</si>
  <si>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</si>
  <si>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</si>
  <si>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</si>
  <si>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</si>
  <si>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</si>
  <si>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</si>
  <si>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</si>
  <si>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</si>
  <si>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</si>
  <si>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</si>
  <si>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</si>
  <si>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</si>
  <si>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</si>
  <si>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</si>
  <si>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</si>
  <si>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</si>
  <si>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</si>
  <si>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</si>
  <si>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</si>
  <si>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</si>
  <si>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</si>
  <si>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</si>
  <si>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</si>
  <si>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</si>
  <si>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</si>
  <si>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</si>
  <si>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</si>
  <si>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</si>
  <si>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</si>
  <si>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</si>
  <si>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</si>
  <si>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</si>
  <si>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</si>
  <si>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</si>
  <si>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</si>
  <si>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</si>
  <si>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</si>
  <si>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</si>
  <si>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</si>
  <si>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</si>
  <si>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</si>
  <si>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</si>
  <si>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</si>
  <si>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</si>
  <si>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</si>
  <si>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</si>
  <si>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</si>
  <si>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</si>
  <si>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</si>
  <si>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</si>
  <si>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</si>
  <si>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</si>
  <si>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</si>
  <si>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</si>
  <si>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</si>
  <si>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</si>
  <si>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</si>
  <si>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</si>
  <si>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</si>
  <si>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</si>
  <si>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</si>
  <si>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</si>
  <si>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</si>
  <si>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</si>
  <si>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</si>
  <si>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</si>
  <si>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</si>
  <si>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</si>
  <si>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</si>
  <si>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</si>
  <si>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</si>
  <si>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</si>
  <si>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</si>
  <si>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</si>
  <si>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</si>
  <si>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</si>
  <si>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</si>
  <si>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</si>
  <si>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</si>
  <si>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</si>
  <si>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</si>
  <si>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</si>
  <si>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</si>
  <si>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</si>
  <si>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</si>
  <si>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</si>
  <si>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</si>
  <si>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</si>
  <si>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</si>
  <si>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</si>
  <si>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</si>
  <si>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</si>
  <si>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</si>
  <si>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</si>
  <si>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</si>
  <si>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</si>
  <si>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</si>
  <si>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</si>
  <si>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</si>
  <si>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</si>
  <si>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</si>
  <si>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</si>
  <si>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</si>
  <si>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</si>
  <si>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</si>
  <si>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</si>
  <si>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</si>
  <si>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</si>
  <si>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</si>
  <si>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</si>
  <si>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</si>
  <si>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</si>
  <si>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</si>
  <si>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</si>
  <si>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</si>
  <si>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</si>
  <si>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</si>
  <si>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</si>
  <si>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</si>
  <si>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</si>
  <si>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</si>
  <si>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</si>
  <si>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</si>
  <si>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</si>
  <si>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</si>
  <si>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</si>
  <si>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</si>
  <si>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</si>
  <si>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</si>
  <si>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</si>
  <si>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</si>
  <si>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</si>
  <si>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</si>
  <si>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</si>
  <si>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</si>
  <si>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</si>
  <si>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</si>
  <si>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</si>
  <si>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</si>
  <si>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</si>
  <si>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</si>
  <si>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</si>
  <si>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</si>
  <si>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</si>
  <si>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</si>
  <si>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</si>
  <si>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</si>
  <si>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</si>
  <si>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</si>
  <si>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</si>
  <si>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</si>
  <si>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</si>
  <si>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</si>
  <si>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</si>
  <si>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</si>
  <si>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</si>
  <si>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</si>
  <si>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</si>
  <si>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</si>
  <si>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</si>
  <si>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</si>
  <si>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</si>
  <si>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</si>
  <si>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</si>
  <si>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</si>
  <si>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</si>
  <si>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</si>
  <si>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</si>
  <si>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</si>
  <si>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</si>
  <si>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</si>
  <si>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</si>
  <si>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</si>
  <si>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</si>
  <si>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</si>
  <si>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</si>
  <si>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</si>
  <si>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</si>
  <si>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</si>
  <si>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</si>
  <si>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</si>
  <si>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</si>
  <si>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</si>
  <si>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</si>
  <si>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</si>
  <si>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</si>
  <si>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</si>
  <si>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</si>
  <si>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</si>
  <si>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</si>
  <si>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</si>
  <si>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</si>
  <si>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</si>
  <si>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</si>
  <si>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</si>
  <si>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</si>
  <si>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</si>
  <si>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</si>
  <si>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</si>
  <si>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</si>
  <si>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</si>
  <si>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</si>
  <si>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</si>
  <si>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</si>
  <si>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</si>
  <si>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</si>
  <si>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</si>
  <si>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</si>
  <si>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</si>
  <si>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</si>
  <si>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</si>
  <si>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</si>
  <si>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</si>
  <si>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</si>
  <si>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</si>
  <si>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</si>
  <si>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</si>
  <si>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</si>
  <si>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</si>
  <si>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</si>
  <si>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</si>
  <si>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</si>
  <si>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</si>
  <si>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</si>
  <si>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</si>
  <si>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</si>
  <si>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</si>
  <si>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</si>
  <si>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</si>
  <si>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</si>
  <si>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</si>
  <si>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</si>
  <si>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</si>
  <si>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</si>
  <si>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</si>
  <si>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</si>
  <si>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</si>
  <si>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</si>
  <si>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</si>
  <si>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</si>
  <si>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</si>
  <si>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</si>
  <si>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</si>
  <si>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</si>
  <si>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</si>
  <si>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</si>
  <si>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</si>
  <si>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</si>
  <si>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</si>
  <si>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</si>
  <si>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</si>
  <si>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</si>
  <si>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</si>
  <si>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</si>
  <si>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</si>
  <si>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</si>
  <si>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</si>
  <si>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</si>
  <si>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</si>
  <si>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</si>
  <si>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</si>
  <si>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</si>
  <si>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</si>
  <si>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</si>
  <si>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</si>
  <si>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</si>
  <si>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</si>
  <si>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</si>
  <si>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</si>
  <si>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</si>
  <si>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</si>
  <si>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</si>
  <si>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</si>
  <si>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</si>
  <si>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</si>
  <si>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</si>
  <si>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</si>
  <si>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</si>
  <si>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</si>
  <si>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</si>
  <si>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</si>
  <si>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</si>
  <si>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</si>
  <si>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</si>
  <si>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</si>
  <si>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</si>
  <si>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</si>
  <si>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</si>
  <si>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</si>
  <si>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</si>
  <si>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</si>
  <si>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</si>
  <si>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</si>
  <si>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</si>
  <si>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</si>
  <si>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</si>
  <si>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</si>
  <si>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</si>
  <si>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</si>
  <si>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</si>
  <si>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</si>
  <si>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</si>
  <si>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</si>
  <si>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</si>
  <si>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</si>
  <si>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</si>
  <si>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</si>
  <si>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</si>
  <si>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</si>
  <si>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</si>
  <si>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</si>
  <si>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</si>
  <si>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</si>
  <si>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</si>
  <si>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</si>
  <si>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</si>
  <si>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</si>
  <si>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</si>
  <si>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</si>
  <si>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</si>
  <si>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</si>
  <si>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</si>
  <si>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</si>
  <si>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</si>
  <si>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</si>
  <si>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</si>
  <si>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</si>
  <si>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</si>
  <si>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</si>
  <si>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</si>
  <si>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</si>
  <si>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</si>
  <si>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</si>
  <si>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</si>
  <si>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</si>
  <si>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</si>
  <si>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</si>
  <si>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</si>
  <si>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</si>
  <si>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</si>
  <si>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</si>
  <si>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</si>
  <si>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</si>
  <si>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</si>
  <si>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</si>
  <si>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</si>
  <si>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</si>
  <si>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</si>
  <si>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</si>
  <si>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</si>
  <si>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</si>
  <si>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</si>
  <si>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</si>
  <si>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</si>
  <si>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</si>
  <si>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</si>
  <si>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</si>
  <si>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</si>
  <si>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</si>
  <si>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</si>
  <si>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</si>
  <si>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</si>
  <si>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</si>
  <si>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</si>
  <si>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</si>
  <si>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</si>
  <si>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</si>
  <si>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</si>
  <si>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</si>
  <si>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</si>
  <si>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</si>
  <si>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</si>
  <si>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</si>
  <si>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</si>
  <si>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</si>
  <si>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</si>
  <si>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</si>
  <si>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</si>
  <si>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</si>
  <si>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</si>
  <si>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</si>
  <si>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</si>
  <si>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</si>
  <si>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</si>
  <si>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</si>
  <si>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</si>
  <si>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</si>
  <si>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</si>
  <si>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</si>
  <si>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</si>
  <si>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</si>
  <si>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</si>
  <si>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</si>
  <si>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</si>
  <si>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</si>
  <si>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</si>
  <si>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</si>
  <si>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</si>
  <si>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</si>
  <si>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</si>
  <si>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</si>
  <si>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</si>
  <si>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</si>
  <si>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</si>
  <si>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</si>
  <si>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</si>
  <si>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</si>
  <si>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</si>
  <si>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</si>
  <si>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</si>
  <si>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</si>
  <si>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</si>
  <si>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</si>
  <si>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</si>
  <si>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</si>
  <si>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</si>
  <si>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</si>
  <si>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</si>
  <si>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</si>
  <si>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</si>
  <si>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</si>
  <si>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</si>
  <si>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</si>
  <si>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</si>
  <si>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</si>
  <si>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</si>
  <si>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</si>
  <si>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</si>
  <si>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</si>
  <si>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</si>
  <si>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</si>
  <si>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</si>
  <si>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</si>
  <si>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</si>
  <si>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</si>
  <si>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</si>
  <si>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</si>
  <si>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</si>
  <si>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</si>
  <si>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</si>
  <si>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</si>
  <si>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</si>
  <si>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</si>
  <si>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</si>
  <si>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</si>
  <si>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</si>
  <si>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</si>
  <si>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</si>
  <si>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</si>
  <si>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</si>
  <si>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</si>
  <si>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</si>
  <si>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</si>
  <si>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</si>
  <si>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</si>
  <si>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</si>
  <si>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</si>
  <si>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</si>
  <si>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</si>
  <si>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</si>
  <si>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</si>
  <si>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</si>
  <si>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</si>
  <si>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</si>
  <si>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</si>
  <si>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</si>
  <si>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</si>
  <si>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</si>
  <si>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</si>
  <si>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</si>
  <si>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</si>
  <si>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</si>
  <si>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</si>
  <si>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</si>
  <si>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</si>
  <si>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</si>
  <si>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</si>
  <si>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</si>
  <si>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</si>
  <si>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</si>
  <si>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</si>
  <si>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</si>
  <si>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</si>
  <si>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</si>
  <si>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</si>
  <si>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</si>
  <si>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</si>
  <si>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</si>
  <si>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</si>
  <si>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</si>
  <si>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</si>
  <si>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</si>
  <si>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</si>
  <si>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</si>
  <si>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</si>
  <si>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</si>
  <si>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</si>
  <si>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</si>
  <si>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</si>
  <si>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</si>
  <si>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</si>
  <si>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</si>
  <si>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</si>
  <si>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</si>
  <si>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</si>
  <si>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</si>
  <si>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</si>
  <si>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</si>
  <si>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</si>
  <si>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</si>
  <si>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</si>
  <si>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</si>
  <si>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</si>
  <si>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</si>
  <si>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</si>
  <si>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</si>
  <si>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</si>
  <si>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</si>
  <si>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</si>
  <si>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</si>
  <si>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</si>
  <si>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</si>
  <si>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</si>
  <si>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</si>
  <si>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</si>
  <si>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</si>
  <si>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</si>
  <si>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</si>
  <si>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</si>
  <si>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</si>
  <si>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</si>
  <si>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</si>
  <si>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</si>
  <si>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</si>
  <si>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</si>
  <si>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</si>
  <si>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</si>
  <si>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</si>
  <si>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</si>
  <si>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</si>
  <si>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</si>
  <si>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</si>
  <si>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</si>
  <si>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</si>
  <si>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</si>
  <si>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</si>
  <si>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</si>
  <si>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</si>
  <si>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</si>
  <si>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</si>
  <si>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</si>
  <si>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</si>
  <si>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</si>
  <si>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</si>
  <si>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</si>
  <si>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</si>
  <si>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</si>
  <si>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</si>
  <si>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</si>
  <si>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</si>
  <si>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</si>
  <si>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</si>
  <si>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</si>
  <si>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</si>
  <si>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</si>
  <si>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</si>
  <si>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</si>
  <si>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</si>
  <si>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</si>
  <si>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</si>
  <si>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</si>
  <si>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</si>
  <si>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</si>
  <si>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</si>
  <si>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</si>
  <si>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</si>
  <si>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</si>
  <si>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</si>
  <si>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</si>
  <si>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</si>
  <si>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</si>
  <si>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</si>
  <si>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</si>
  <si>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</si>
  <si>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</si>
  <si>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</si>
  <si>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</si>
  <si>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</si>
  <si>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</si>
  <si>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</si>
  <si>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</si>
  <si>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</si>
  <si>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</si>
  <si>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</si>
  <si>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</si>
  <si>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</si>
  <si>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</si>
  <si>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</si>
  <si>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</si>
  <si>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</si>
  <si>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</si>
  <si>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</si>
  <si>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</si>
  <si>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</si>
  <si>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</si>
  <si>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</si>
  <si>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</si>
  <si>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</si>
  <si>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</si>
  <si>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</si>
  <si>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</si>
  <si>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</si>
  <si>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</si>
  <si>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</si>
  <si>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</si>
  <si>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</si>
  <si>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</si>
  <si>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</si>
  <si>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</si>
  <si>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</si>
  <si>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</si>
  <si>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</si>
  <si>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</si>
  <si>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</si>
  <si>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</si>
  <si>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</si>
  <si>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</si>
  <si>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</si>
  <si>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</si>
  <si>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</si>
  <si>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</si>
  <si>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</si>
  <si>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</si>
  <si>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</si>
  <si>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</si>
  <si>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</si>
  <si>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</si>
  <si>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</si>
  <si>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</si>
  <si>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</si>
  <si>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</si>
  <si>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</si>
  <si>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</si>
  <si>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</si>
  <si>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</si>
  <si>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</si>
  <si>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</si>
  <si>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</si>
  <si>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</si>
  <si>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</si>
  <si>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</si>
  <si>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</si>
  <si>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</si>
  <si>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</si>
  <si>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</si>
  <si>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</si>
  <si>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</si>
  <si>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</si>
  <si>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</si>
  <si>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</si>
  <si>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</si>
  <si>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</si>
  <si>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</si>
  <si>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</si>
  <si>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</si>
  <si>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</si>
  <si>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</si>
  <si>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</si>
  <si>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</si>
  <si>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</si>
  <si>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</si>
  <si>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</si>
  <si>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</si>
  <si>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</si>
  <si>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</si>
  <si>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</si>
  <si>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</si>
  <si>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</si>
  <si>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</si>
  <si>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</si>
  <si>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</si>
  <si>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</si>
  <si>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</si>
  <si>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</si>
  <si>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</si>
  <si>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</si>
  <si>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</si>
  <si>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</si>
  <si>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</si>
  <si>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</si>
  <si>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</si>
  <si>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</si>
  <si>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</si>
  <si>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</si>
  <si>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</si>
  <si>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</si>
  <si>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</si>
  <si>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</si>
  <si>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</si>
  <si>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</si>
  <si>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</si>
  <si>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</si>
  <si>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</si>
  <si>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</si>
  <si>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</si>
  <si>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</si>
  <si>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</si>
  <si>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</si>
  <si>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</si>
  <si>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</si>
  <si>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</si>
  <si>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</si>
  <si>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</si>
  <si>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</si>
  <si>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</si>
  <si>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</si>
  <si>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</si>
  <si>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</si>
  <si>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</si>
  <si>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</si>
  <si>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</si>
  <si>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</si>
  <si>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</si>
  <si>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</si>
  <si>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</si>
  <si>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</si>
  <si>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</si>
  <si>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</si>
  <si>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</si>
  <si>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</si>
  <si>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</si>
  <si>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</si>
  <si>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</si>
  <si>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</si>
  <si>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</si>
  <si>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</si>
  <si>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</si>
  <si>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</si>
  <si>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</si>
  <si>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</si>
  <si>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</si>
  <si>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</si>
  <si>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</si>
  <si>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</si>
  <si>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</si>
  <si>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</si>
  <si>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</si>
  <si>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</si>
  <si>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</si>
  <si>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</si>
  <si>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</si>
  <si>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</si>
  <si>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</si>
  <si>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</si>
  <si>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</si>
  <si>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</si>
  <si>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</si>
  <si>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</si>
  <si>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</si>
  <si>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</si>
  <si>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</si>
  <si>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</si>
  <si>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</si>
  <si>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</si>
  <si>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</si>
  <si>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</si>
  <si>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</si>
  <si>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</si>
  <si>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</si>
  <si>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</si>
  <si>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</si>
  <si>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</si>
  <si>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</si>
  <si>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</si>
  <si>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</si>
  <si>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</si>
  <si>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</si>
  <si>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</si>
  <si>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</si>
  <si>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</si>
  <si>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</si>
  <si>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</si>
  <si>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</si>
  <si>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</si>
  <si>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</si>
  <si>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</si>
  <si>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</si>
  <si>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</si>
  <si>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</si>
  <si>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</si>
  <si>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</si>
  <si>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</si>
  <si>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</si>
  <si>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</si>
  <si>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</si>
  <si>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</si>
  <si>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</si>
  <si>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</si>
  <si>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</si>
  <si>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</si>
  <si>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</si>
  <si>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</si>
  <si>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</si>
  <si>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</si>
  <si>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</si>
  <si>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</si>
  <si>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</si>
  <si>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</si>
  <si>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</si>
  <si>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</si>
  <si>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</si>
  <si>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</si>
  <si>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</si>
  <si>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</si>
  <si>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</si>
  <si>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</si>
  <si>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</si>
  <si>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</si>
  <si>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</si>
  <si>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</si>
  <si>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</si>
  <si>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</si>
  <si>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</si>
  <si>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</si>
  <si>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</si>
  <si>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</si>
  <si>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</si>
  <si>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</si>
  <si>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</si>
  <si>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</si>
  <si>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</si>
  <si>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</si>
  <si>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</si>
  <si>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</si>
  <si>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</si>
  <si>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</si>
  <si>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</si>
  <si>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</si>
  <si>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</si>
  <si>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</si>
  <si>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</si>
  <si>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</si>
  <si>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</si>
  <si>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</si>
  <si>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</si>
  <si>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</si>
  <si>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</si>
  <si>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</si>
  <si>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</si>
  <si>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</si>
  <si>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</si>
  <si>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</si>
  <si>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</si>
  <si>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</si>
  <si>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</si>
  <si>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</si>
  <si>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</si>
  <si>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</si>
  <si>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</si>
  <si>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</si>
  <si>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</si>
  <si>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</si>
  <si>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</si>
  <si>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</si>
  <si>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</si>
  <si>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</si>
  <si>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</si>
  <si>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</si>
  <si>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</si>
  <si>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</si>
  <si>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</si>
  <si>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</si>
  <si>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</si>
  <si>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</si>
  <si>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</si>
  <si>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</si>
  <si>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</si>
  <si>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</si>
  <si>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</si>
  <si>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</si>
  <si>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</si>
  <si>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</si>
  <si>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</si>
  <si>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</si>
  <si>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</si>
  <si>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</si>
  <si>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</si>
  <si>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</si>
  <si>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</si>
  <si>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</si>
  <si>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</si>
  <si>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</si>
  <si>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</si>
  <si>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</si>
  <si>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</si>
  <si>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</si>
  <si>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</si>
  <si>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</si>
  <si>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</si>
  <si>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</si>
  <si>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</si>
  <si>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</si>
  <si>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</si>
  <si>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</si>
  <si>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</si>
  <si>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</si>
  <si>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</si>
  <si>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</si>
  <si>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</si>
  <si>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</si>
  <si>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</si>
  <si>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</si>
  <si>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</si>
  <si>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</si>
  <si>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</si>
  <si>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</si>
  <si>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</si>
  <si>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</si>
  <si>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</si>
  <si>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</si>
  <si>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</si>
  <si>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</si>
  <si>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</si>
  <si>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</si>
  <si>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</si>
  <si>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</si>
  <si>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</si>
  <si>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</si>
  <si>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</si>
  <si>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</si>
  <si>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</si>
  <si>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</si>
  <si>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</si>
  <si>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</si>
  <si>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</si>
  <si>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</si>
  <si>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</si>
  <si>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</si>
  <si>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</si>
  <si>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</si>
  <si>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</si>
  <si>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</si>
  <si>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</si>
  <si>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</si>
  <si>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</si>
  <si>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</si>
  <si>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</si>
  <si>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</si>
  <si>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</si>
  <si>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</si>
  <si>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</si>
  <si>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</si>
  <si>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</si>
  <si>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</si>
  <si>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</si>
  <si>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</si>
  <si>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</si>
  <si>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</si>
  <si>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</si>
  <si>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</si>
  <si>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</si>
  <si>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</si>
  <si>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</si>
  <si>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</si>
  <si>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</si>
  <si>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</si>
  <si>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</si>
  <si>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</si>
  <si>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</si>
  <si>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</si>
  <si>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</si>
  <si>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</si>
  <si>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</si>
  <si>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</si>
  <si>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</si>
  <si>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</si>
  <si>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</si>
  <si>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</si>
  <si>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</si>
  <si>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</si>
  <si>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</si>
  <si>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</si>
  <si>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</si>
  <si>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</si>
  <si>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</si>
  <si>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</si>
  <si>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</si>
  <si>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</si>
  <si>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</si>
  <si>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</si>
  <si>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</si>
  <si>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</si>
  <si>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</si>
  <si>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</si>
  <si>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</si>
  <si>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</si>
  <si>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</si>
  <si>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</si>
  <si>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</si>
  <si>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</si>
  <si>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</si>
  <si>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</si>
  <si>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</si>
  <si>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</si>
  <si>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</si>
  <si>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</si>
  <si>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</si>
  <si>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</si>
  <si>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</si>
  <si>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</si>
  <si>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</si>
  <si>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</si>
  <si>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</si>
  <si>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</si>
  <si>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</si>
  <si>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</si>
  <si>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</si>
  <si>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</si>
  <si>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</si>
  <si>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</si>
  <si>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</si>
  <si>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</si>
  <si>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</si>
  <si>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</si>
  <si>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</si>
  <si>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</si>
  <si>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</si>
  <si>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</si>
  <si>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</si>
  <si>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</si>
  <si>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</si>
  <si>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</si>
  <si>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</si>
  <si>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</si>
  <si>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</si>
  <si>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</si>
  <si>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</si>
  <si>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</si>
  <si>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</si>
  <si>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</si>
  <si>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</si>
  <si>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</si>
  <si>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</si>
  <si>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</si>
  <si>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</si>
  <si>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</si>
  <si>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</si>
  <si>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</si>
  <si>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</si>
  <si>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</si>
  <si>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</si>
  <si>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</si>
  <si>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</si>
  <si>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</si>
  <si>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</si>
  <si>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</si>
  <si>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</si>
  <si>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</si>
  <si>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</si>
  <si>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</si>
  <si>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</si>
  <si>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</si>
  <si>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</si>
  <si>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</si>
  <si>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</si>
  <si>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</si>
  <si>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</si>
  <si>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</si>
  <si>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</si>
  <si>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</si>
  <si>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</si>
  <si>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</si>
  <si>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</si>
  <si>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</si>
  <si>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</si>
  <si>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</si>
  <si>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</si>
  <si>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</si>
  <si>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</si>
  <si>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</si>
  <si>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</si>
  <si>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</si>
  <si>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</si>
  <si>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</si>
  <si>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</si>
  <si>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</si>
  <si>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</si>
  <si>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</si>
  <si>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</si>
  <si>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</si>
  <si>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</si>
  <si>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</si>
  <si>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</si>
  <si>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</si>
  <si>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</si>
  <si>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</si>
  <si>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</si>
  <si>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</si>
  <si>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</si>
  <si>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</si>
  <si>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</si>
  <si>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</si>
  <si>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</si>
  <si>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</si>
  <si>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</si>
  <si>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</si>
  <si>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</si>
  <si>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</si>
  <si>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</si>
  <si>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</si>
  <si>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</si>
  <si>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</si>
  <si>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</si>
  <si>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</si>
  <si>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</si>
  <si>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</si>
  <si>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</si>
  <si>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</si>
  <si>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</si>
  <si>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</si>
  <si>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</si>
  <si>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</si>
  <si>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</si>
  <si>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</si>
  <si>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</si>
  <si>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</si>
  <si>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</si>
  <si>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</si>
  <si>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</si>
  <si>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</si>
  <si>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</si>
  <si>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</si>
  <si>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</si>
  <si>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</si>
  <si>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</si>
  <si>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</si>
  <si>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</si>
  <si>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</si>
  <si>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</si>
  <si>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</si>
  <si>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</si>
  <si>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</si>
  <si>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</si>
  <si>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</si>
  <si>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</si>
  <si>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</si>
  <si>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</si>
  <si>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</si>
  <si>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</si>
  <si>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</si>
  <si>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</si>
  <si>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</si>
  <si>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</si>
  <si>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</si>
  <si>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</si>
  <si>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</si>
  <si>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</si>
  <si>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</si>
  <si>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</si>
  <si>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</si>
  <si>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</si>
  <si>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</si>
  <si>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</si>
  <si>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</si>
  <si>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</si>
  <si>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</si>
  <si>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</si>
  <si>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</si>
  <si>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</si>
  <si>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</si>
  <si>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</si>
  <si>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</si>
  <si>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</si>
  <si>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</si>
  <si>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</si>
  <si>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</si>
  <si>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</si>
  <si>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</si>
  <si>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</si>
  <si>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</si>
  <si>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</si>
  <si>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</si>
  <si>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</si>
  <si>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</si>
  <si>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</si>
  <si>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</si>
  <si>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</si>
  <si>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</si>
  <si>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</si>
  <si>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</si>
  <si>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</si>
  <si>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</si>
  <si>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</si>
  <si>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</si>
  <si>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</si>
  <si>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</si>
  <si>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</si>
  <si>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</si>
  <si>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</si>
  <si>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</si>
  <si>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</si>
  <si>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</si>
  <si>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</si>
  <si>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</si>
  <si>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</si>
  <si>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</si>
  <si>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</si>
  <si>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</si>
  <si>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</si>
  <si>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</si>
  <si>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</si>
  <si>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</si>
  <si>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</si>
  <si>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</si>
  <si>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</si>
  <si>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</si>
  <si>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</si>
  <si>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</si>
  <si>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</si>
  <si>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</si>
  <si>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</si>
  <si>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</si>
  <si>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</si>
  <si>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</si>
  <si>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</si>
  <si>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</si>
  <si>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</si>
  <si>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</si>
  <si>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</si>
  <si>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</si>
  <si>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</si>
  <si>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</si>
  <si>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</si>
  <si>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</si>
  <si>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</si>
  <si>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</si>
  <si>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</si>
  <si>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</si>
  <si>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</si>
  <si>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</si>
  <si>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</si>
  <si>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</si>
  <si>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</si>
  <si>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</si>
  <si>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</si>
  <si>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</si>
  <si>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</si>
  <si>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</si>
  <si>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</si>
  <si>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</si>
  <si>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</si>
  <si>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</si>
  <si>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</si>
  <si>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</si>
  <si>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</si>
  <si>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</si>
  <si>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</si>
  <si>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</si>
  <si>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</si>
  <si>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</si>
  <si>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</si>
  <si>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</si>
  <si>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</si>
  <si>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</si>
  <si>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</si>
  <si>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</si>
  <si>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</si>
  <si>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</si>
  <si>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</si>
  <si>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</si>
  <si>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</si>
  <si>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</si>
  <si>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</si>
  <si>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</si>
  <si>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</si>
  <si>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</si>
  <si>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</si>
  <si>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</si>
  <si>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</si>
  <si>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</si>
  <si>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</si>
  <si>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</si>
  <si>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</si>
  <si>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</si>
  <si>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</si>
  <si>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</si>
  <si>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</si>
  <si>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</si>
  <si>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</si>
  <si>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</si>
  <si>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</si>
  <si>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</si>
  <si>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</si>
  <si>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</si>
  <si>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</si>
  <si>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</si>
  <si>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</si>
  <si>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</si>
  <si>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</si>
  <si>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</si>
  <si>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</si>
  <si>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</si>
  <si>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</si>
  <si>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</si>
  <si>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</si>
  <si>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</si>
  <si>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</si>
  <si>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</si>
  <si>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</si>
  <si>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</si>
  <si>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</si>
  <si>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</si>
  <si>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</si>
  <si>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</si>
  <si>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</si>
  <si>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</si>
  <si>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</si>
  <si>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</si>
  <si>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</si>
  <si>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</si>
  <si>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</si>
  <si>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</si>
  <si>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</si>
  <si>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</si>
  <si>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</si>
  <si>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</si>
  <si>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</si>
  <si>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</si>
  <si>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</si>
  <si>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</si>
  <si>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</si>
  <si>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</si>
  <si>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</si>
  <si>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</si>
  <si>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</si>
  <si>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</si>
  <si>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</si>
  <si>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</si>
  <si>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</si>
  <si>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</si>
  <si>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</si>
  <si>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</si>
  <si>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</si>
  <si>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</si>
  <si>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</si>
  <si>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</si>
  <si>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</si>
  <si>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</si>
  <si>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</si>
  <si>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</si>
  <si>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</si>
  <si>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</si>
  <si>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</si>
  <si>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</si>
  <si>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</si>
  <si>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</si>
  <si>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</si>
  <si>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</si>
  <si>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</si>
  <si>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</si>
  <si>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</si>
  <si>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</si>
  <si>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</si>
  <si>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</si>
  <si>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</si>
  <si>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</si>
  <si>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</si>
  <si>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</si>
  <si>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</si>
  <si>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</si>
  <si>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</si>
  <si>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</si>
  <si>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</si>
  <si>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</si>
  <si>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</si>
  <si>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</si>
  <si>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</si>
  <si>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</si>
  <si>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</si>
  <si>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</si>
  <si>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</si>
  <si>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</si>
  <si>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</si>
  <si>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</si>
  <si>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</si>
  <si>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</si>
  <si>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</si>
  <si>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</si>
  <si>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</si>
  <si>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</si>
  <si>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</si>
  <si>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</si>
  <si>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</si>
  <si>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</si>
  <si>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</si>
  <si>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</si>
  <si>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</si>
  <si>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</si>
  <si>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</si>
  <si>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</si>
  <si>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</si>
  <si>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</si>
  <si>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</si>
  <si>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</si>
  <si>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</si>
  <si>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</si>
  <si>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</si>
  <si>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</si>
  <si>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</si>
  <si>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</si>
  <si>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</si>
  <si>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</si>
  <si>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</si>
  <si>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</si>
  <si>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</si>
  <si>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</si>
  <si>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</si>
  <si>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</si>
  <si>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</si>
  <si>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</si>
  <si>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</si>
  <si>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</si>
  <si>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</si>
  <si>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</si>
  <si>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</si>
  <si>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</si>
  <si>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</si>
  <si>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</si>
  <si>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</si>
  <si>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</si>
  <si>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</si>
  <si>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</si>
  <si>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</si>
  <si>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</si>
  <si>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</si>
  <si>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</si>
  <si>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</si>
  <si>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</si>
  <si>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</si>
  <si>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</si>
  <si>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</si>
  <si>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</si>
  <si>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</si>
  <si>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</si>
  <si>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</si>
  <si>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</si>
  <si>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</si>
  <si>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</si>
  <si>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</si>
  <si>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</si>
  <si>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</si>
  <si>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</si>
  <si>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</si>
  <si>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</si>
  <si>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</si>
  <si>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</si>
  <si>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</si>
  <si>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</si>
  <si>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</si>
  <si>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</si>
  <si>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</si>
  <si>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</si>
  <si>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</si>
  <si>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</si>
  <si>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</si>
  <si>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</si>
  <si>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</si>
  <si>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</si>
  <si>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</si>
  <si>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</si>
  <si>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</si>
  <si>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</si>
  <si>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</si>
  <si>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</si>
  <si>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</si>
  <si>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</si>
  <si>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</si>
  <si>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</si>
  <si>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</si>
  <si>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</si>
  <si>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</si>
  <si>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</si>
  <si>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</si>
  <si>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</si>
  <si>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</si>
  <si>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</si>
  <si>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</si>
  <si>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</si>
  <si>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</si>
  <si>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</si>
  <si>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</si>
  <si>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</si>
  <si>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</si>
  <si>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</si>
  <si>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</si>
  <si>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</si>
  <si>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</si>
  <si>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</si>
  <si>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</si>
  <si>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</si>
  <si>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</si>
  <si>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</si>
  <si>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</si>
  <si>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</si>
  <si>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</si>
  <si>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</si>
  <si>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</si>
  <si>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</si>
  <si>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</si>
  <si>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</si>
  <si>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</si>
  <si>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</si>
  <si>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</si>
  <si>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</si>
  <si>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</si>
  <si>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</si>
  <si>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</si>
  <si>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</si>
  <si>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</si>
  <si>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</si>
  <si>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</si>
  <si>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</si>
  <si>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</si>
  <si>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</si>
  <si>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</si>
  <si>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</si>
  <si>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</si>
  <si>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</si>
  <si>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</si>
  <si>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</si>
  <si>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</si>
  <si>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</si>
  <si>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</si>
  <si>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</si>
  <si>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</si>
  <si>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</si>
  <si>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</si>
  <si>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</si>
  <si>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</si>
  <si>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</si>
  <si>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</si>
  <si>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</si>
  <si>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</si>
  <si>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</si>
  <si>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</si>
  <si>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</si>
  <si>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</si>
  <si>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</si>
  <si>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</si>
  <si>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</si>
  <si>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</si>
  <si>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</si>
  <si>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</si>
  <si>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</si>
  <si>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</si>
  <si>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</si>
  <si>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</si>
  <si>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</si>
  <si>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</si>
  <si>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</si>
  <si>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</si>
  <si>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</si>
  <si>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</si>
  <si>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</si>
  <si>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</si>
  <si>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</si>
  <si>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</si>
  <si>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</si>
  <si>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</si>
  <si>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</si>
  <si>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</si>
  <si>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</si>
  <si>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</si>
  <si>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</si>
  <si>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</si>
  <si>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</si>
  <si>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</si>
  <si>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</si>
  <si>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</si>
  <si>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</si>
  <si>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</si>
  <si>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</si>
  <si>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</si>
  <si>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</si>
  <si>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</si>
  <si>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</si>
  <si>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</si>
  <si>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</si>
  <si>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</si>
  <si>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</si>
  <si>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</si>
  <si>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</si>
  <si>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</si>
  <si>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</si>
  <si>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</si>
  <si>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</si>
  <si>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</si>
  <si>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</si>
  <si>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</si>
  <si>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</si>
  <si>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</si>
  <si>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</si>
  <si>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</si>
  <si>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</si>
  <si>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</si>
  <si>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</si>
  <si>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</si>
  <si>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</si>
  <si>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</si>
  <si>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</si>
  <si>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</si>
  <si>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</si>
  <si>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</si>
  <si>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</si>
  <si>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</si>
  <si>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</si>
  <si>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</si>
  <si>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</si>
  <si>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</si>
  <si>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</si>
  <si>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</si>
  <si>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</si>
  <si>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</si>
  <si>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</si>
  <si>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</si>
  <si>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</si>
  <si>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</si>
  <si>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</si>
  <si>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</si>
  <si>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</si>
  <si>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</si>
  <si>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</si>
  <si>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</si>
  <si>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</si>
  <si>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</si>
  <si>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</si>
  <si>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</si>
  <si>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</si>
  <si>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</si>
  <si>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</si>
  <si>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</si>
  <si>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</si>
  <si>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</si>
  <si>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</si>
  <si>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</si>
  <si>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</si>
  <si>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</si>
  <si>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</si>
  <si>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</si>
  <si>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</si>
  <si>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</si>
  <si>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</si>
  <si>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</si>
  <si>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</si>
  <si>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</si>
  <si>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</si>
  <si>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</si>
  <si>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</si>
  <si>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</si>
  <si>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</si>
  <si>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</si>
  <si>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</si>
  <si>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</si>
  <si>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</si>
  <si>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</si>
  <si>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</si>
  <si>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</si>
  <si>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</si>
  <si>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</si>
  <si>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</si>
  <si>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</si>
  <si>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</si>
  <si>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</si>
  <si>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</si>
  <si>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</si>
  <si>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</si>
  <si>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</si>
  <si>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</si>
  <si>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</si>
  <si>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</si>
  <si>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</si>
  <si>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</si>
  <si>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</si>
  <si>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</si>
  <si>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</si>
  <si>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</si>
  <si>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</si>
  <si>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</si>
  <si>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</si>
  <si>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</si>
  <si>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</si>
  <si>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</si>
  <si>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</si>
  <si>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</si>
  <si>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</si>
  <si>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</si>
  <si>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</si>
  <si>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</si>
  <si>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</si>
  <si>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</si>
  <si>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</si>
  <si>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</si>
  <si>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</si>
  <si>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</si>
  <si>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</si>
  <si>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</si>
  <si>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</si>
  <si>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</si>
  <si>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</si>
  <si>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</si>
  <si>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</si>
  <si>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</si>
  <si>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</si>
  <si>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</si>
  <si>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</si>
  <si>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</si>
  <si>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</si>
  <si>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</si>
  <si>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</si>
  <si>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</si>
  <si>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</si>
  <si>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</si>
  <si>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</si>
  <si>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</si>
  <si>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</si>
  <si>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</si>
  <si>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</si>
  <si>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</si>
  <si>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</si>
  <si>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</si>
  <si>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</si>
  <si>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</si>
  <si>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</si>
  <si>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</si>
  <si>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</si>
  <si>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</si>
  <si>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</si>
  <si>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</si>
  <si>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</si>
  <si>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</si>
  <si>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</si>
  <si>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</si>
  <si>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</si>
  <si>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</si>
  <si>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</si>
  <si>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</si>
  <si>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</si>
  <si>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</si>
  <si>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</si>
  <si>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</si>
  <si>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</si>
  <si>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</si>
  <si>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</si>
  <si>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</si>
  <si>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</si>
  <si>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</si>
  <si>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</si>
  <si>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</si>
  <si>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</si>
  <si>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</si>
  <si>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</si>
  <si>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</si>
  <si>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</si>
  <si>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</si>
  <si>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</si>
  <si>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</si>
  <si>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</si>
  <si>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</si>
  <si>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</si>
  <si>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</si>
  <si>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</si>
  <si>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</si>
  <si>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</si>
  <si>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</si>
  <si>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</si>
  <si>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</si>
  <si>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</si>
  <si>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</si>
  <si>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</si>
  <si>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</si>
  <si>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</si>
  <si>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</si>
  <si>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</si>
  <si>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</si>
  <si>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</si>
  <si>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</si>
  <si>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</si>
  <si>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</si>
  <si>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</si>
  <si>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</si>
  <si>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</si>
  <si>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</si>
  <si>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</si>
  <si>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</si>
  <si>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</si>
  <si>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</si>
  <si>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</si>
  <si>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</si>
  <si>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</si>
  <si>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</si>
  <si>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</si>
  <si>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</si>
  <si>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</si>
  <si>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</si>
  <si>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</si>
  <si>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</si>
  <si>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</si>
  <si>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</si>
  <si>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</si>
  <si>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</si>
  <si>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</si>
  <si>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</si>
  <si>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</si>
  <si>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</si>
  <si>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</si>
  <si>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</si>
  <si>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</si>
  <si>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</si>
  <si>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</si>
  <si>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</si>
  <si>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</si>
  <si>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</si>
  <si>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</si>
  <si>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</si>
  <si>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</si>
  <si>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</si>
  <si>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</si>
  <si>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</si>
  <si>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</si>
  <si>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</si>
  <si>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</si>
  <si>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</si>
  <si>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</si>
  <si>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</si>
  <si>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</si>
  <si>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</si>
  <si>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</si>
  <si>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</si>
  <si>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</si>
  <si>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</si>
  <si>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</si>
  <si>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</si>
  <si>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</si>
  <si>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</si>
  <si>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</si>
  <si>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</si>
  <si>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</si>
  <si>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</si>
  <si>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</si>
  <si>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</si>
  <si>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</si>
  <si>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</si>
  <si>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</si>
  <si>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</si>
  <si>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</si>
  <si>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</si>
  <si>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</si>
  <si>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</si>
  <si>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</si>
  <si>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</si>
  <si>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</si>
  <si>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</si>
  <si>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</si>
  <si>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</si>
  <si>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</si>
  <si>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</si>
  <si>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</si>
  <si>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</si>
  <si>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</si>
  <si>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</si>
  <si>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</si>
  <si>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</si>
  <si>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</si>
  <si>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</si>
  <si>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</si>
  <si>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</si>
  <si>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</si>
  <si>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</si>
  <si>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</si>
  <si>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</si>
  <si>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</si>
  <si>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</si>
  <si>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</si>
  <si>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</si>
  <si>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</si>
  <si>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</si>
  <si>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</si>
  <si>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</si>
  <si>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</si>
  <si>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</si>
  <si>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</si>
  <si>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</si>
  <si>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</si>
  <si>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</si>
  <si>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</si>
  <si>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</si>
  <si>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</si>
  <si>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</si>
  <si>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</si>
  <si>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</si>
  <si>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</si>
  <si>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</si>
  <si>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</si>
  <si>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</si>
  <si>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</si>
  <si>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</si>
  <si>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</si>
  <si>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</si>
  <si>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</si>
  <si>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</si>
  <si>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</si>
  <si>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</si>
  <si>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</si>
  <si>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</si>
  <si>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</si>
  <si>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</si>
  <si>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</si>
  <si>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</si>
  <si>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</si>
  <si>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</si>
  <si>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</si>
  <si>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</si>
  <si>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</si>
  <si>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</si>
  <si>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</si>
  <si>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</si>
  <si>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</si>
  <si>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</si>
  <si>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</si>
  <si>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</si>
  <si>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</si>
  <si>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</si>
  <si>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</si>
  <si>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</si>
  <si>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</si>
  <si>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</si>
  <si>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</si>
  <si>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</si>
  <si>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</si>
  <si>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</si>
  <si>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</si>
  <si>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</si>
  <si>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</si>
  <si>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</si>
  <si>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</si>
  <si>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</si>
  <si>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</si>
  <si>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</si>
  <si>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</si>
  <si>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</si>
  <si>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</si>
  <si>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</si>
  <si>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</si>
  <si>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</si>
  <si>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</si>
  <si>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</si>
  <si>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</si>
  <si>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</si>
  <si>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</si>
  <si>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</si>
  <si>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</si>
  <si>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</si>
  <si>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</si>
  <si>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</si>
  <si>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</si>
  <si>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</si>
  <si>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</si>
  <si>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</si>
  <si>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</si>
  <si>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</si>
  <si>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</si>
  <si>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</si>
  <si>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</si>
  <si>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</si>
  <si>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</si>
  <si>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</si>
  <si>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</si>
  <si>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</si>
  <si>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</si>
  <si>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</si>
  <si>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</si>
  <si>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</si>
  <si>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</si>
  <si>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</si>
  <si>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</si>
  <si>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</si>
  <si>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</si>
  <si>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</si>
  <si>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</si>
  <si>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</si>
  <si>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</si>
  <si>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</si>
  <si>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</si>
  <si>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</si>
  <si>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</si>
  <si>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</si>
  <si>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</si>
  <si>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</si>
  <si>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</si>
  <si>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</si>
  <si>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</si>
  <si>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</si>
  <si>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</si>
  <si>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</si>
  <si>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</si>
  <si>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</si>
  <si>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</si>
  <si>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</si>
  <si>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</si>
  <si>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</si>
  <si>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</si>
  <si>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</si>
  <si>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</si>
  <si>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</si>
  <si>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</si>
  <si>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</si>
  <si>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</si>
  <si>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</si>
  <si>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</si>
  <si>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</si>
  <si>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</si>
  <si>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</si>
  <si>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</si>
  <si>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</si>
  <si>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</si>
  <si>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</si>
  <si>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</si>
  <si>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</si>
  <si>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</si>
  <si>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</si>
  <si>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</si>
  <si>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</si>
  <si>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</si>
  <si>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</si>
  <si>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</si>
  <si>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</si>
  <si>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</si>
  <si>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</si>
  <si>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</si>
  <si>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</si>
  <si>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</si>
  <si>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</si>
  <si>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</si>
  <si>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</si>
  <si>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</si>
  <si>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</si>
  <si>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</si>
  <si>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</si>
  <si>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</si>
  <si>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</si>
  <si>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</si>
  <si>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</si>
  <si>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</si>
  <si>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</si>
  <si>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</si>
  <si>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</si>
  <si>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</si>
  <si>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</si>
  <si>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</si>
  <si>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</si>
  <si>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</si>
  <si>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</si>
  <si>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</si>
  <si>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</si>
  <si>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</si>
  <si>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</si>
  <si>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</si>
  <si>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</si>
  <si>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</si>
  <si>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</si>
  <si>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</si>
  <si>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</si>
  <si>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</si>
  <si>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</si>
  <si>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</si>
  <si>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</si>
  <si>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</si>
  <si>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</si>
  <si>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</si>
  <si>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</si>
  <si>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</si>
  <si>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</si>
  <si>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</si>
  <si>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</si>
  <si>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</si>
  <si>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</si>
  <si>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</si>
  <si>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</si>
  <si>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</si>
  <si>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</si>
  <si>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</si>
  <si>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</si>
  <si>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</si>
  <si>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</si>
  <si>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</si>
  <si>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</si>
  <si>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</si>
  <si>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</si>
  <si>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</si>
  <si>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</si>
  <si>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</si>
  <si>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</si>
  <si>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</si>
  <si>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</si>
  <si>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</si>
  <si>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</si>
  <si>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</si>
  <si>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</si>
  <si>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</si>
  <si>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</si>
  <si>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</si>
  <si>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</si>
  <si>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</si>
  <si>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</si>
  <si>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</si>
  <si>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</si>
  <si>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</si>
  <si>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</si>
  <si>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</si>
  <si>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</si>
  <si>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</si>
  <si>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</si>
  <si>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</si>
  <si>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</si>
  <si>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</si>
  <si>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</si>
  <si>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</si>
  <si>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</si>
  <si>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</si>
  <si>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</si>
  <si>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</si>
  <si>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</si>
  <si>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</si>
  <si>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</si>
  <si>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</si>
  <si>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</si>
  <si>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</si>
  <si>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</si>
  <si>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</si>
  <si>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</si>
  <si>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</si>
  <si>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</si>
  <si>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</si>
  <si>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</si>
  <si>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</si>
  <si>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</si>
  <si>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</si>
  <si>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</si>
  <si>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</si>
  <si>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</si>
  <si>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</si>
  <si>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</si>
  <si>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</si>
  <si>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</si>
  <si>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</si>
  <si>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</si>
  <si>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</si>
  <si>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</si>
  <si>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</si>
  <si>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</si>
  <si>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</si>
  <si>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</si>
  <si>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</si>
  <si>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</si>
  <si>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</si>
  <si>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</si>
  <si>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</si>
  <si>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</si>
  <si>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</si>
  <si>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</si>
  <si>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</si>
  <si>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</si>
  <si>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</si>
  <si>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</si>
  <si>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</si>
  <si>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</si>
  <si>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</si>
  <si>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</si>
  <si>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</si>
  <si>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</si>
  <si>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</si>
  <si>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</si>
  <si>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</si>
  <si>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</si>
  <si>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</si>
  <si>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</si>
  <si>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</si>
  <si>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</si>
  <si>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</si>
  <si>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</si>
  <si>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</si>
  <si>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</si>
  <si>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</si>
  <si>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</si>
  <si>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</si>
  <si>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</si>
  <si>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</si>
  <si>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</si>
  <si>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</si>
  <si>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</si>
  <si>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</si>
  <si>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</si>
  <si>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</si>
  <si>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</si>
  <si>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</si>
  <si>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</si>
  <si>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</si>
  <si>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</si>
  <si>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</si>
  <si>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</si>
  <si>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</si>
  <si>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</si>
  <si>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</si>
  <si>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</si>
  <si>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</si>
  <si>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</si>
  <si>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</si>
  <si>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</si>
  <si>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</si>
  <si>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</si>
  <si>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</si>
  <si>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</si>
  <si>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</si>
  <si>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</si>
  <si>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</si>
  <si>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</si>
  <si>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</si>
  <si>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</si>
  <si>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</si>
  <si>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</si>
  <si>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</si>
  <si>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</si>
  <si>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</si>
  <si>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</si>
  <si>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</si>
  <si>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</si>
  <si>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</si>
  <si>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</si>
  <si>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</si>
  <si>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</si>
  <si>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</si>
  <si>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</si>
  <si>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</si>
  <si>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</si>
  <si>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</si>
  <si>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</si>
  <si>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</si>
  <si>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</si>
  <si>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</si>
  <si>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</si>
  <si>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</si>
  <si>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</si>
  <si>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</si>
  <si>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</si>
  <si>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</si>
  <si>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</si>
  <si>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</si>
  <si>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</si>
  <si>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</si>
  <si>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</si>
  <si>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</si>
  <si>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</si>
  <si>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</si>
  <si>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</si>
  <si>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</si>
  <si>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</si>
  <si>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</si>
  <si>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</si>
  <si>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</si>
  <si>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</si>
  <si>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</si>
  <si>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</si>
  <si>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</si>
  <si>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</si>
  <si>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</si>
  <si>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</si>
  <si>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</si>
  <si>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</si>
  <si>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</si>
  <si>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</si>
  <si>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</si>
  <si>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</si>
  <si>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</si>
  <si>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</si>
  <si>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</si>
  <si>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</si>
  <si>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</si>
  <si>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</si>
  <si>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</si>
  <si>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</si>
  <si>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</si>
  <si>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</si>
  <si>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</si>
  <si>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</si>
  <si>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</si>
  <si>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</si>
  <si>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</si>
  <si>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</si>
  <si>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</si>
  <si>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</si>
  <si>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</si>
  <si>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</si>
  <si>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</si>
  <si>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</si>
  <si>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</si>
  <si>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</si>
  <si>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</si>
  <si>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</si>
  <si>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</si>
  <si>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</si>
  <si>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</si>
  <si>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</si>
  <si>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</si>
  <si>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</si>
  <si>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</si>
  <si>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</si>
  <si>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</si>
  <si>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</si>
  <si>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</si>
  <si>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</si>
  <si>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</si>
  <si>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</si>
  <si>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</si>
  <si>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</si>
  <si>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</si>
  <si>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</si>
  <si>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</si>
  <si>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</si>
  <si>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</si>
  <si>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</si>
  <si>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</si>
  <si>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</si>
  <si>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</si>
  <si>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</si>
  <si>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</si>
  <si>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</si>
  <si>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</si>
  <si>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</si>
  <si>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</si>
  <si>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</si>
  <si>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</si>
  <si>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</si>
  <si>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</si>
  <si>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</si>
  <si>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</si>
  <si>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</si>
  <si>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</si>
  <si>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</si>
  <si>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</si>
  <si>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</si>
  <si>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</si>
  <si>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</si>
  <si>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</si>
  <si>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</si>
  <si>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</si>
  <si>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</si>
  <si>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</si>
  <si>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</si>
  <si>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</si>
  <si>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</si>
  <si>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</si>
  <si>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</si>
  <si>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</si>
  <si>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</si>
  <si>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</si>
  <si>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</si>
  <si>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</si>
  <si>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</si>
  <si>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</si>
  <si>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</si>
  <si>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</si>
  <si>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</si>
  <si>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</si>
  <si>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</si>
  <si>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</si>
  <si>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</si>
  <si>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</si>
  <si>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</si>
  <si>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</si>
  <si>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</si>
  <si>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</si>
  <si>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</si>
  <si>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</si>
  <si>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</si>
  <si>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</si>
  <si>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</si>
  <si>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</si>
  <si>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</si>
  <si>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</si>
  <si>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</si>
  <si>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</si>
  <si>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</si>
  <si>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</si>
  <si>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</si>
  <si>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</si>
  <si>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</si>
  <si>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</si>
  <si>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</si>
  <si>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</si>
  <si>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</si>
  <si>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</si>
  <si>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</si>
  <si>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</si>
  <si>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</si>
  <si>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</si>
  <si>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</si>
  <si>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</si>
  <si>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</si>
  <si>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</si>
  <si>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</si>
  <si>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</si>
  <si>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</si>
  <si>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</si>
  <si>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</si>
  <si>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</si>
  <si>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</si>
  <si>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</si>
  <si>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</si>
  <si>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</si>
  <si>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</si>
  <si>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</si>
  <si>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</si>
  <si>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</si>
  <si>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</si>
  <si>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</si>
  <si>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</si>
  <si>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</si>
  <si>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</si>
  <si>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</si>
  <si>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</si>
  <si>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</si>
  <si>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</si>
  <si>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</si>
  <si>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</si>
  <si>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</si>
  <si>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</si>
  <si>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</si>
  <si>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</si>
  <si>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</si>
  <si>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</si>
  <si>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</si>
  <si>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</si>
  <si>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</si>
  <si>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</si>
  <si>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</si>
  <si>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</si>
  <si>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</si>
  <si>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</si>
  <si>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</si>
  <si>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</si>
  <si>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</si>
  <si>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</si>
  <si>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</si>
  <si>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</si>
  <si>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</si>
  <si>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</si>
  <si>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</si>
  <si>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</si>
  <si>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</si>
  <si>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</si>
  <si>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</si>
  <si>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</si>
  <si>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</si>
  <si>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</si>
  <si>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</si>
  <si>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</si>
  <si>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</si>
  <si>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</si>
  <si>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</si>
  <si>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</si>
  <si>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</si>
  <si>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</si>
  <si>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</si>
  <si>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</si>
  <si>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</si>
  <si>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</si>
  <si>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</si>
  <si>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</si>
  <si>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</si>
  <si>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</si>
  <si>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</si>
  <si>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</si>
  <si>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</si>
  <si>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</si>
  <si>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</si>
  <si>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</si>
  <si>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</si>
  <si>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</si>
  <si>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</si>
  <si>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</si>
  <si>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</si>
  <si>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</si>
  <si>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</si>
  <si>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</si>
  <si>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</si>
  <si>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</si>
  <si>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</si>
  <si>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</si>
  <si>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</si>
  <si>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</si>
  <si>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</si>
  <si>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</si>
  <si>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</si>
  <si>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</si>
  <si>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</si>
  <si>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</si>
  <si>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</si>
  <si>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</si>
  <si>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</si>
  <si>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</si>
  <si>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</si>
  <si>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</si>
  <si>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</si>
  <si>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</si>
  <si>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</si>
  <si>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</si>
  <si>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</si>
  <si>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</si>
  <si>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</si>
  <si>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</si>
  <si>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</si>
  <si>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</si>
  <si>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</si>
  <si>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</si>
  <si>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</si>
  <si>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</si>
  <si>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</si>
  <si>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</si>
  <si>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</si>
  <si>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</si>
  <si>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</si>
  <si>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</si>
  <si>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</si>
  <si>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</si>
  <si>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</si>
  <si>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</si>
  <si>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</si>
  <si>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</si>
  <si>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</si>
  <si>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</si>
  <si>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</si>
  <si>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</si>
  <si>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</si>
  <si>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</si>
  <si>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</si>
  <si>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</si>
  <si>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</si>
  <si>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</si>
  <si>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</si>
  <si>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</si>
  <si>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</si>
  <si>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</si>
  <si>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</si>
  <si>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</si>
  <si>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</si>
  <si>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</si>
  <si>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</si>
  <si>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</si>
  <si>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</si>
  <si>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</si>
  <si>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</si>
  <si>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</si>
  <si>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</si>
  <si>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</si>
  <si>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</si>
  <si>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</si>
  <si>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</si>
  <si>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</si>
  <si>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</si>
  <si>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</si>
  <si>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</si>
  <si>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</si>
  <si>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</si>
  <si>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</si>
  <si>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</si>
  <si>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</si>
  <si>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</si>
  <si>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</si>
  <si>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</si>
  <si>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</si>
  <si>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</si>
  <si>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</si>
  <si>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</si>
  <si>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</si>
  <si>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</si>
  <si>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</si>
  <si>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</si>
  <si>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</si>
  <si>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</si>
  <si>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</si>
  <si>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</si>
  <si>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</si>
  <si>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</si>
  <si>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</si>
  <si>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</si>
  <si>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</si>
  <si>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</si>
  <si>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</si>
  <si>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</si>
  <si>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</si>
  <si>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</si>
  <si>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</si>
  <si>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</si>
  <si>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</si>
  <si>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</si>
  <si>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</si>
  <si>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</si>
  <si>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</si>
  <si>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</si>
  <si>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</si>
  <si>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</si>
  <si>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</si>
  <si>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</si>
  <si>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</si>
  <si>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</si>
  <si>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</si>
  <si>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</si>
  <si>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</si>
  <si>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</si>
  <si>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</si>
  <si>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</si>
  <si>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</si>
  <si>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</si>
  <si>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</si>
  <si>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</si>
  <si>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</si>
  <si>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</si>
  <si>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</si>
  <si>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</si>
  <si>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</si>
  <si>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</si>
  <si>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</si>
  <si>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</si>
  <si>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</si>
  <si>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</si>
  <si>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</si>
  <si>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</si>
  <si>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</si>
  <si>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</si>
  <si>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</si>
  <si>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</si>
  <si>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</si>
  <si>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</si>
  <si>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</si>
  <si>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</si>
  <si>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</si>
  <si>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</si>
  <si>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</si>
  <si>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</si>
  <si>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</si>
  <si>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</si>
  <si>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</si>
  <si>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</si>
  <si>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</si>
  <si>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</si>
  <si>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</si>
  <si>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</si>
  <si>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</si>
  <si>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</si>
  <si>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</si>
  <si>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</si>
  <si>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</si>
  <si>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</si>
  <si>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</si>
  <si>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</si>
  <si>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</si>
  <si>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</si>
  <si>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</si>
  <si>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</si>
  <si>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</si>
  <si>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</si>
  <si>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</si>
  <si>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</si>
  <si>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</si>
  <si>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</si>
  <si>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</si>
  <si>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</si>
  <si>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</si>
  <si>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</si>
  <si>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</si>
  <si>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</si>
  <si>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</si>
  <si>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</si>
  <si>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</si>
  <si>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</si>
  <si>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</si>
  <si>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</si>
  <si>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</si>
  <si>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</si>
  <si>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</si>
  <si>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</si>
  <si>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</si>
  <si>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</si>
  <si>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</si>
  <si>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</si>
  <si>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</si>
  <si>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</si>
  <si>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</si>
  <si>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</si>
  <si>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</si>
  <si>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</si>
  <si>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</si>
  <si>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</si>
  <si>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</si>
  <si>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</si>
  <si>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</si>
  <si>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</si>
  <si>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</si>
  <si>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</si>
  <si>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</si>
  <si>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</si>
  <si>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</si>
  <si>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</si>
  <si>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</si>
  <si>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</si>
  <si>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</si>
  <si>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</si>
  <si>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</si>
  <si>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</si>
  <si>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</si>
  <si>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</si>
  <si>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</si>
  <si>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</si>
  <si>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</si>
  <si>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</si>
  <si>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</si>
  <si>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</si>
  <si>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</si>
  <si>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</si>
  <si>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</si>
  <si>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</si>
  <si>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</si>
  <si>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</si>
  <si>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</si>
  <si>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</si>
  <si>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</si>
  <si>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</si>
  <si>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</si>
  <si>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</si>
  <si>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</si>
  <si>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</si>
  <si>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</si>
  <si>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</si>
  <si>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</si>
  <si>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</si>
  <si>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</si>
  <si>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</si>
  <si>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</si>
  <si>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</si>
  <si>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</si>
  <si>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</si>
  <si>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</si>
  <si>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</si>
  <si>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</si>
  <si>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</si>
  <si>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</si>
  <si>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</si>
  <si>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</si>
  <si>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</si>
  <si>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</si>
  <si>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</si>
  <si>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</si>
  <si>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</si>
  <si>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</si>
  <si>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</si>
  <si>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</si>
  <si>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</si>
  <si>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</si>
  <si>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</si>
  <si>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</si>
  <si>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</si>
  <si>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</si>
  <si>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</si>
  <si>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</si>
  <si>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</si>
  <si>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</si>
  <si>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</si>
  <si>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</si>
  <si>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</si>
  <si>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</si>
  <si>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</si>
  <si>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</si>
  <si>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</si>
  <si>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</si>
  <si>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</si>
  <si>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</si>
  <si>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</si>
  <si>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</si>
  <si>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</si>
  <si>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</si>
  <si>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</si>
  <si>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</si>
  <si>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</si>
  <si>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</si>
  <si>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</si>
  <si>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</si>
  <si>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</si>
  <si>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</si>
  <si>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</si>
  <si>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</si>
  <si>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</si>
  <si>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</si>
  <si>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</si>
  <si>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</si>
  <si>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</si>
  <si>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</si>
  <si>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</si>
  <si>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</si>
  <si>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</si>
  <si>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</si>
  <si>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</si>
  <si>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</si>
  <si>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</si>
  <si>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</si>
  <si>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</si>
  <si>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</si>
  <si>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</si>
  <si>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</si>
  <si>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</si>
  <si>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</si>
  <si>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</si>
  <si>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</si>
  <si>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</si>
  <si>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</si>
  <si>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</si>
  <si>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</si>
  <si>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</si>
  <si>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</si>
  <si>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</si>
  <si>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</si>
  <si>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</si>
  <si>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</si>
  <si>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</si>
  <si>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</si>
  <si>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</si>
  <si>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</si>
  <si>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</si>
  <si>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</si>
  <si>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</si>
  <si>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</si>
  <si>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</si>
  <si>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</si>
  <si>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</si>
  <si>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</si>
  <si>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</si>
  <si>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</si>
  <si>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</si>
  <si>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</si>
  <si>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</si>
  <si>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</si>
  <si>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</si>
  <si>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</si>
  <si>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</si>
  <si>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</si>
  <si>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</si>
  <si>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</si>
  <si>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</si>
  <si>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</si>
  <si>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</si>
  <si>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</si>
  <si>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</si>
  <si>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</si>
  <si>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</si>
  <si>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</si>
  <si>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</si>
  <si>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</si>
  <si>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</si>
  <si>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</si>
  <si>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</si>
  <si>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</si>
  <si>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</si>
  <si>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</si>
  <si>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</si>
  <si>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</si>
  <si>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</si>
  <si>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</si>
  <si>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</si>
  <si>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</si>
  <si>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</si>
  <si>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</si>
  <si>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</si>
  <si>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</si>
  <si>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</si>
  <si>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</si>
  <si>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</si>
  <si>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</si>
  <si>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</si>
  <si>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</si>
  <si>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</si>
  <si>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</si>
  <si>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</si>
  <si>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</si>
  <si>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</si>
  <si>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</si>
  <si>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</si>
  <si>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</si>
  <si>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</si>
  <si>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</si>
  <si>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</si>
  <si>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</si>
  <si>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</si>
  <si>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</si>
  <si>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</si>
  <si>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</si>
  <si>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</si>
  <si>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</si>
  <si>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</si>
  <si>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</si>
  <si>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</si>
  <si>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</si>
  <si>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</si>
  <si>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</si>
  <si>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</si>
  <si>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</si>
  <si>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</si>
  <si>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</si>
  <si>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</si>
  <si>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</si>
  <si>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</si>
  <si>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</si>
  <si>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</si>
  <si>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</si>
  <si>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</si>
  <si>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</si>
  <si>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</si>
  <si>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</si>
  <si>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</si>
  <si>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</si>
  <si>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</si>
  <si>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</si>
  <si>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</si>
  <si>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</si>
  <si>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</si>
  <si>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</si>
  <si>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</si>
  <si>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</si>
  <si>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</si>
  <si>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</si>
  <si>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</si>
  <si>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</si>
  <si>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</si>
  <si>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</si>
  <si>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</si>
  <si>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</si>
  <si>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</si>
  <si>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</si>
  <si>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</si>
  <si>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</si>
  <si>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</si>
  <si>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</si>
  <si>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</si>
  <si>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</si>
  <si>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</si>
  <si>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</si>
  <si>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</si>
  <si>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</si>
  <si>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</si>
  <si>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</si>
  <si>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</si>
  <si>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</si>
  <si>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</si>
  <si>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</si>
  <si>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</si>
  <si>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</si>
  <si>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</si>
  <si>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</si>
  <si>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</si>
  <si>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</si>
  <si>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</si>
  <si>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</si>
  <si>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</si>
  <si>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</si>
  <si>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</si>
  <si>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</si>
  <si>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</si>
  <si>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</si>
  <si>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</si>
  <si>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</si>
  <si>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</si>
  <si>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</si>
  <si>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</si>
  <si>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</si>
  <si>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</si>
  <si>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</si>
  <si>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</si>
  <si>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</si>
  <si>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</si>
  <si>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</si>
  <si>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</si>
  <si>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</si>
  <si>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</si>
  <si>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</si>
  <si>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</si>
  <si>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</si>
  <si>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</si>
  <si>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</si>
  <si>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</si>
  <si>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</si>
  <si>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</si>
  <si>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</si>
  <si>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</si>
  <si>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</si>
  <si>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</si>
  <si>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</si>
  <si>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</si>
  <si>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</si>
  <si>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</si>
  <si>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</si>
  <si>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</si>
  <si>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</si>
  <si>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</si>
  <si>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</si>
  <si>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</si>
  <si>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</si>
  <si>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</si>
  <si>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</si>
  <si>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</si>
  <si>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</si>
  <si>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</si>
  <si>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</si>
  <si>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</si>
  <si>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</si>
  <si>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</si>
  <si>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</si>
  <si>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</si>
  <si>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</si>
  <si>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</si>
  <si>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</si>
  <si>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</si>
  <si>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</si>
  <si>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</si>
  <si>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</si>
  <si>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</si>
  <si>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</si>
  <si>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</si>
  <si>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</si>
  <si>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</si>
  <si>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</si>
  <si>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</si>
  <si>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</si>
  <si>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</si>
  <si>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</si>
  <si>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</si>
  <si>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</si>
  <si>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</si>
  <si>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</si>
  <si>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</si>
  <si>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</si>
  <si>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</si>
  <si>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</si>
  <si>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</si>
  <si>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</si>
  <si>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</si>
  <si>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</si>
  <si>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</si>
  <si>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</si>
  <si>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</si>
  <si>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</si>
  <si>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</si>
  <si>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</si>
  <si>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</si>
  <si>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</si>
  <si>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</si>
  <si>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</si>
  <si>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</si>
  <si>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</si>
  <si>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</si>
  <si>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</si>
  <si>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</si>
  <si>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</si>
  <si>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</si>
  <si>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</si>
  <si>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</si>
  <si>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</si>
  <si>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</si>
  <si>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</si>
  <si>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</si>
  <si>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</si>
  <si>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</si>
  <si>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</si>
  <si>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</si>
  <si>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</si>
  <si>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</si>
  <si>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</si>
  <si>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</si>
  <si>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</si>
  <si>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</si>
  <si>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</si>
  <si>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</si>
  <si>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</si>
  <si>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</si>
  <si>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</si>
  <si>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</si>
  <si>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</si>
  <si>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</si>
  <si>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</si>
  <si>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</si>
  <si>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</si>
  <si>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</si>
  <si>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</si>
  <si>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</si>
  <si>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</si>
  <si>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</si>
  <si>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</si>
  <si>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</si>
  <si>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</si>
  <si>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</si>
  <si>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</si>
  <si>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</si>
  <si>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</si>
  <si>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</si>
  <si>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</si>
  <si>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</si>
  <si>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</si>
  <si>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</si>
  <si>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</si>
  <si>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</si>
  <si>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</si>
  <si>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</si>
  <si>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</si>
  <si>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</si>
  <si>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</si>
  <si>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</si>
  <si>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</si>
  <si>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</si>
  <si>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</si>
  <si>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</si>
  <si>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</si>
  <si>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</si>
  <si>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</si>
  <si>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</si>
  <si>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</si>
  <si>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</si>
  <si>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</si>
  <si>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</si>
  <si>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</si>
  <si>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</si>
  <si>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</si>
  <si>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</si>
  <si>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</si>
  <si>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</si>
  <si>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</si>
  <si>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</si>
  <si>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</si>
  <si>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</si>
  <si>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</si>
  <si>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</si>
  <si>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</si>
  <si>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</si>
  <si>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</si>
  <si>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</si>
  <si>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</si>
  <si>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</si>
  <si>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</si>
  <si>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</si>
  <si>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</si>
  <si>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</si>
  <si>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</si>
  <si>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</si>
  <si>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</si>
  <si>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</si>
  <si>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</si>
  <si>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</si>
  <si>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</si>
  <si>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</si>
  <si>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</si>
  <si>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</si>
  <si>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</si>
  <si>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</si>
  <si>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</si>
  <si>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</si>
  <si>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</si>
  <si>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</si>
  <si>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</si>
  <si>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</si>
  <si>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</si>
  <si>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</si>
  <si>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</si>
  <si>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</si>
  <si>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</si>
  <si>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</si>
  <si>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</si>
  <si>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</si>
  <si>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</si>
  <si>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</si>
  <si>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</si>
  <si>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</si>
  <si>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</si>
  <si>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</si>
  <si>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</si>
  <si>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</si>
  <si>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</si>
  <si>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</si>
  <si>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</si>
  <si>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</si>
  <si>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</si>
  <si>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</si>
  <si>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</si>
  <si>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</si>
  <si>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</si>
  <si>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</si>
  <si>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</si>
  <si>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</si>
  <si>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</si>
  <si>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</si>
  <si>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</si>
  <si>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</si>
  <si>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</si>
  <si>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</si>
  <si>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</si>
  <si>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</si>
  <si>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</si>
  <si>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</si>
  <si>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</si>
  <si>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</si>
  <si>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</si>
  <si>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</si>
  <si>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</si>
  <si>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</si>
  <si>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</si>
  <si>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</si>
  <si>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</si>
  <si>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</si>
  <si>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</si>
  <si>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</si>
  <si>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</si>
  <si>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</si>
  <si>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</si>
  <si>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</si>
  <si>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</si>
  <si>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</si>
  <si>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</si>
  <si>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</si>
  <si>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</si>
  <si>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</si>
  <si>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</si>
  <si>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</si>
  <si>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</si>
  <si>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</si>
  <si>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</si>
  <si>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</si>
  <si>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</si>
  <si>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</si>
  <si>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</si>
  <si>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</si>
  <si>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</si>
  <si>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</si>
  <si>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</si>
  <si>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</si>
  <si>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</si>
  <si>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</si>
  <si>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</si>
  <si>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</si>
  <si>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</si>
  <si>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</si>
  <si>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</si>
  <si>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</si>
  <si>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</si>
  <si>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</si>
  <si>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</si>
  <si>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</si>
  <si>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</si>
  <si>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</si>
  <si>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</si>
  <si>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</si>
  <si>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</si>
  <si>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</si>
  <si>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</si>
  <si>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</si>
  <si>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</si>
  <si>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</si>
  <si>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</si>
  <si>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</si>
  <si>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</si>
  <si>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</si>
  <si>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</si>
  <si>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</si>
  <si>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</si>
  <si>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</si>
  <si>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</si>
  <si>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</si>
  <si>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</si>
  <si>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</si>
  <si>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</si>
  <si>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</si>
  <si>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</si>
  <si>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</si>
  <si>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</si>
  <si>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</si>
  <si>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</si>
  <si>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</si>
  <si>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</si>
  <si>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</si>
  <si>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</si>
  <si>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</si>
  <si>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</si>
  <si>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</si>
  <si>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</si>
  <si>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</si>
  <si>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</si>
  <si>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</si>
  <si>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</si>
  <si>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</si>
  <si>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</si>
  <si>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</si>
  <si>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</si>
  <si>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</si>
  <si>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</si>
  <si>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</si>
  <si>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</si>
  <si>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</si>
  <si>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</si>
  <si>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</si>
  <si>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</si>
  <si>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</si>
  <si>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</si>
  <si>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</si>
  <si>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</si>
  <si>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</si>
  <si>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</si>
  <si>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</si>
  <si>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</si>
  <si>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</si>
  <si>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</si>
  <si>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</si>
  <si>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</si>
  <si>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</si>
  <si>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</si>
  <si>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</si>
  <si>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</si>
  <si>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</si>
  <si>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</si>
  <si>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</si>
  <si>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</si>
  <si>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</si>
  <si>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</si>
  <si>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</si>
  <si>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</si>
  <si>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</si>
  <si>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</si>
  <si>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</si>
  <si>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</si>
  <si>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</si>
  <si>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</si>
  <si>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</si>
  <si>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</si>
  <si>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</si>
  <si>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</si>
  <si>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</si>
  <si>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</si>
  <si>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</si>
  <si>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</si>
  <si>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</si>
  <si>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</si>
  <si>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</si>
  <si>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</si>
  <si>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</si>
  <si>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</si>
  <si>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</si>
  <si>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</si>
  <si>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</si>
  <si>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</si>
  <si>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</si>
  <si>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</si>
  <si>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</si>
  <si>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</si>
  <si>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</si>
  <si>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</si>
  <si>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</si>
  <si>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</si>
  <si>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</si>
  <si>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</si>
  <si>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</si>
  <si>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</si>
  <si>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</si>
  <si>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</si>
  <si>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</si>
  <si>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</si>
  <si>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</si>
  <si>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</si>
  <si>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</si>
  <si>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</si>
  <si>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</si>
  <si>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</si>
  <si>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</si>
  <si>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</si>
  <si>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</si>
  <si>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</si>
  <si>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</si>
  <si>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</si>
  <si>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</si>
  <si>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</si>
  <si>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</si>
  <si>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</si>
  <si>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</si>
  <si>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</si>
  <si>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</si>
  <si>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</si>
  <si>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</si>
  <si>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</si>
  <si>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</si>
  <si>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</si>
  <si>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</si>
  <si>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</si>
  <si>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</si>
  <si>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</si>
  <si>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</si>
  <si>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</si>
  <si>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</si>
  <si>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</si>
  <si>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</si>
  <si>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</si>
  <si>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</si>
  <si>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</si>
  <si>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</si>
  <si>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</si>
  <si>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</si>
  <si>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</si>
  <si>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</si>
  <si>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</si>
  <si>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</si>
  <si>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</si>
  <si>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</si>
  <si>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</si>
  <si>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</si>
  <si>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</si>
  <si>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</si>
  <si>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</si>
  <si>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</si>
  <si>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</si>
  <si>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</si>
  <si>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</si>
  <si>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</si>
  <si>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</si>
  <si>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</si>
  <si>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</si>
  <si>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</si>
  <si>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</si>
  <si>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</si>
  <si>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</si>
  <si>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</si>
  <si>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</si>
  <si>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</si>
  <si>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</si>
  <si>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</si>
  <si>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</si>
  <si>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</si>
  <si>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</si>
  <si>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</si>
  <si>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</si>
  <si>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</si>
  <si>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</si>
  <si>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</si>
  <si>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</si>
  <si>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</si>
  <si>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</si>
  <si>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</si>
  <si>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</si>
  <si>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</si>
  <si>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</si>
  <si>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</si>
  <si>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</si>
  <si>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</si>
  <si>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</si>
  <si>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</si>
  <si>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</si>
  <si>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</si>
  <si>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</si>
  <si>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</si>
  <si>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</si>
  <si>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</si>
  <si>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</si>
  <si>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</si>
  <si>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</si>
  <si>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</si>
  <si>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</si>
  <si>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</si>
  <si>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</si>
  <si>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</si>
  <si>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</si>
  <si>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</si>
  <si>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</si>
  <si>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</si>
  <si>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</si>
  <si>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</si>
  <si>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</si>
  <si>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</si>
  <si>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</si>
  <si>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</si>
  <si>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</si>
  <si>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</si>
  <si>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</si>
  <si>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</si>
  <si>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</si>
  <si>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</si>
  <si>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</si>
  <si>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</si>
  <si>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</si>
  <si>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</si>
  <si>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</si>
  <si>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</si>
  <si>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</si>
  <si>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</si>
  <si>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</si>
  <si>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</si>
  <si>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</si>
  <si>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</si>
  <si>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</si>
  <si>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</si>
  <si>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</si>
  <si>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</si>
  <si>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</si>
  <si>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</si>
  <si>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</si>
  <si>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</si>
  <si>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</si>
  <si>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</si>
  <si>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</si>
  <si>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</si>
  <si>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</si>
  <si>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</si>
  <si>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</si>
  <si>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</si>
  <si>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</si>
  <si>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</si>
  <si>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</si>
  <si>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</si>
  <si>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</si>
  <si>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</si>
  <si>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</si>
  <si>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</si>
  <si>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</si>
  <si>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</si>
  <si>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</si>
  <si>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</si>
  <si>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</si>
  <si>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</si>
  <si>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</si>
  <si>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</si>
  <si>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</si>
  <si>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</si>
  <si>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</si>
  <si>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</si>
  <si>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</si>
  <si>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</si>
  <si>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</si>
  <si>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</si>
  <si>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</si>
  <si>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</si>
  <si>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</si>
  <si>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</si>
  <si>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</si>
  <si>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</si>
  <si>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</si>
  <si>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</si>
  <si>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</si>
  <si>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</si>
  <si>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</si>
  <si>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</si>
  <si>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</si>
  <si>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</si>
  <si>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</si>
  <si>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</si>
  <si>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</si>
  <si>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</si>
  <si>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</si>
  <si>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</si>
  <si>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</si>
  <si>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</si>
  <si>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</si>
  <si>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</si>
  <si>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</si>
  <si>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</si>
  <si>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</si>
  <si>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</si>
  <si>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</si>
  <si>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</si>
  <si>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</si>
  <si>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</si>
  <si>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</si>
  <si>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</si>
  <si>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</si>
  <si>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</si>
  <si>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</si>
  <si>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</si>
  <si>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</si>
  <si>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</si>
  <si>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</si>
  <si>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</si>
  <si>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</si>
  <si>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</si>
  <si>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</si>
  <si>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</si>
  <si>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</si>
  <si>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</si>
  <si>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</si>
  <si>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</si>
  <si>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</si>
  <si>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</si>
  <si>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</si>
  <si>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</si>
  <si>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</si>
  <si>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</si>
  <si>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</si>
  <si>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</si>
  <si>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</si>
  <si>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</si>
  <si>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</si>
  <si>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</si>
  <si>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</si>
  <si>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</si>
  <si>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</si>
  <si>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</si>
  <si>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</si>
  <si>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</si>
  <si>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</si>
  <si>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</si>
  <si>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</si>
  <si>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</si>
  <si>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</si>
  <si>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</si>
  <si>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</si>
  <si>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</si>
  <si>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</si>
  <si>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</si>
  <si>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</si>
  <si>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</si>
  <si>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</si>
  <si>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</si>
  <si>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</si>
  <si>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</si>
  <si>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</si>
  <si>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</si>
  <si>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</si>
  <si>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</si>
  <si>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</si>
  <si>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</si>
  <si>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</si>
  <si>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</si>
  <si>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</si>
  <si>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</si>
  <si>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</si>
  <si>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</si>
  <si>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</si>
  <si>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</si>
  <si>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</si>
  <si>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</si>
  <si>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</si>
  <si>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</si>
  <si>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</si>
  <si>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</si>
  <si>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</si>
  <si>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</si>
  <si>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</si>
  <si>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</si>
  <si>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</si>
  <si>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</si>
  <si>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</si>
  <si>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</si>
  <si>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</si>
  <si>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</si>
  <si>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</si>
  <si>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</si>
  <si>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</si>
  <si>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</si>
  <si>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</si>
  <si>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</si>
  <si>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</si>
  <si>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</si>
  <si>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</si>
  <si>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</si>
  <si>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</si>
  <si>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</si>
  <si>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</si>
  <si>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</si>
  <si>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</si>
  <si>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</si>
  <si>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</si>
  <si>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</si>
  <si>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</si>
  <si>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</si>
  <si>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</si>
  <si>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</si>
  <si>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</si>
  <si>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</si>
  <si>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</si>
  <si>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</si>
  <si>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</si>
  <si>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</si>
  <si>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</si>
  <si>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</si>
  <si>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</si>
  <si>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</si>
  <si>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</si>
  <si>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</si>
  <si>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</si>
  <si>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</si>
  <si>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</si>
  <si>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</si>
  <si>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</si>
  <si>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</si>
  <si>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</si>
  <si>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</si>
  <si>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</si>
  <si>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</si>
  <si>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</si>
  <si>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</si>
  <si>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</si>
  <si>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</si>
  <si>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</si>
  <si>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</si>
  <si>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</si>
  <si>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</si>
  <si>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</si>
  <si>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</si>
  <si>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</si>
  <si>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</si>
  <si>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</si>
  <si>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</si>
  <si>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</si>
  <si>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</si>
  <si>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</si>
  <si>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</si>
  <si>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</si>
  <si>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</si>
  <si>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</si>
  <si>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</si>
  <si>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</si>
  <si>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</si>
  <si>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</si>
  <si>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</si>
  <si>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</si>
  <si>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</si>
  <si>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</si>
  <si>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</si>
  <si>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</si>
  <si>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</si>
  <si>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</si>
  <si>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</si>
  <si>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</si>
  <si>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</si>
  <si>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</si>
  <si>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</si>
  <si>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</si>
  <si>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</si>
  <si>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</si>
  <si>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</si>
  <si>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</si>
  <si>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</si>
  <si>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</si>
  <si>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</si>
  <si>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</si>
  <si>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</si>
  <si>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</si>
  <si>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</si>
  <si>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</si>
  <si>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</si>
  <si>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</si>
  <si>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</si>
  <si>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</si>
  <si>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</si>
  <si>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</si>
  <si>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</si>
  <si>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</si>
  <si>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</si>
  <si>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</si>
  <si>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</si>
  <si>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</si>
  <si>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</si>
  <si>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</si>
  <si>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</si>
  <si>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</si>
  <si>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</si>
  <si>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</si>
  <si>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</si>
  <si>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</si>
  <si>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</si>
  <si>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</si>
  <si>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</si>
  <si>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</si>
  <si>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</si>
  <si>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</si>
  <si>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</si>
  <si>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</si>
  <si>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</si>
  <si>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</si>
  <si>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</si>
  <si>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</si>
  <si>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</si>
  <si>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</si>
  <si>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</si>
  <si>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</si>
  <si>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</si>
  <si>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</si>
  <si>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</si>
  <si>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</si>
  <si>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</si>
  <si>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</si>
  <si>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</si>
  <si>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</si>
  <si>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</si>
  <si>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</si>
  <si>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</si>
  <si>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</si>
  <si>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</si>
  <si>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</si>
  <si>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</si>
  <si>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</si>
  <si>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</si>
  <si>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</si>
  <si>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</si>
  <si>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</si>
  <si>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</si>
  <si>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</si>
  <si>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</si>
  <si>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</si>
  <si>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</si>
  <si>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</si>
  <si>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</si>
  <si>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</si>
  <si>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</si>
  <si>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</si>
  <si>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</si>
  <si>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</si>
  <si>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</si>
  <si>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</si>
  <si>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</si>
  <si>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</si>
  <si>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</si>
  <si>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</si>
  <si>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</si>
  <si>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</si>
  <si>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</si>
  <si>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</si>
  <si>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</si>
  <si>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</si>
  <si>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</si>
  <si>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</si>
  <si>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</si>
  <si>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</si>
  <si>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</si>
  <si>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</si>
  <si>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</si>
  <si>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</si>
  <si>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</si>
  <si>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</si>
  <si>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</si>
  <si>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</si>
  <si>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</si>
  <si>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</si>
  <si>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</si>
  <si>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</si>
  <si>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</si>
  <si>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</si>
  <si>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</si>
  <si>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</si>
  <si>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</si>
  <si>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</si>
  <si>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</si>
  <si>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</si>
  <si>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</si>
  <si>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</si>
  <si>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</si>
  <si>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</si>
  <si>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</si>
  <si>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</si>
  <si>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</si>
  <si>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</si>
  <si>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</si>
  <si>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</si>
  <si>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</si>
  <si>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</si>
  <si>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</si>
  <si>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</si>
  <si>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</si>
  <si>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</si>
  <si>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</si>
  <si>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</si>
  <si>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</si>
  <si>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</si>
  <si>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</si>
  <si>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</si>
  <si>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</si>
  <si>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</si>
  <si>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</si>
  <si>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</si>
  <si>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</si>
  <si>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</si>
  <si>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</si>
  <si>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</si>
  <si>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</si>
  <si>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</si>
  <si>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</si>
  <si>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</si>
  <si>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</si>
  <si>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</si>
  <si>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</si>
  <si>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</si>
  <si>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</si>
  <si>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</si>
  <si>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</si>
  <si>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</si>
  <si>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</si>
  <si>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</si>
  <si>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</si>
  <si>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</si>
  <si>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</si>
  <si>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</si>
  <si>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</si>
  <si>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</si>
  <si>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</si>
  <si>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</si>
  <si>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</si>
  <si>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</si>
  <si>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</si>
  <si>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</si>
  <si>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</si>
  <si>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</si>
  <si>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</si>
  <si>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</si>
  <si>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</si>
  <si>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</si>
  <si>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</si>
  <si>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</si>
  <si>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</si>
  <si>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</si>
  <si>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</si>
  <si>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</si>
  <si>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</si>
  <si>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</si>
  <si>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</si>
  <si>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</si>
  <si>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</si>
  <si>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</si>
  <si>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</si>
  <si>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</si>
  <si>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</si>
  <si>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</si>
  <si>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</si>
  <si>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</si>
  <si>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</si>
  <si>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</si>
  <si>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</si>
  <si>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</si>
  <si>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</si>
  <si>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</si>
  <si>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</si>
  <si>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</si>
  <si>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</si>
  <si>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</si>
  <si>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</si>
  <si>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</si>
  <si>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</si>
  <si>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</si>
  <si>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</si>
  <si>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</si>
  <si>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</si>
  <si>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</si>
  <si>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</si>
  <si>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</si>
  <si>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</si>
  <si>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</si>
  <si>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</si>
  <si>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</si>
  <si>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</si>
  <si>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</si>
  <si>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</si>
  <si>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</si>
  <si>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</si>
  <si>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</si>
  <si>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</si>
  <si>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</si>
  <si>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</si>
  <si>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</si>
  <si>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</si>
  <si>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</si>
  <si>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</si>
  <si>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</si>
  <si>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</si>
  <si>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</si>
  <si>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</si>
  <si>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</si>
  <si>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</si>
  <si>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</si>
  <si>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</si>
  <si>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</si>
  <si>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</si>
  <si>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</si>
  <si>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</si>
  <si>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</si>
  <si>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</si>
  <si>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</si>
  <si>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</si>
  <si>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</si>
  <si>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</si>
  <si>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</si>
  <si>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</si>
  <si>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</si>
  <si>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</si>
  <si>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</si>
  <si>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</si>
  <si>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</si>
  <si>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</si>
  <si>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</si>
  <si>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</si>
  <si>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</si>
  <si>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</si>
  <si>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</si>
  <si>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</si>
  <si>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</si>
  <si>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</si>
  <si>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</si>
  <si>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</si>
  <si>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</si>
  <si>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</si>
  <si>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</si>
  <si>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</si>
  <si>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</si>
  <si>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</si>
  <si>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</si>
  <si>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</si>
  <si>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</si>
  <si>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</si>
  <si>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</si>
  <si>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</si>
  <si>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</si>
  <si>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</si>
  <si>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</si>
  <si>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</si>
  <si>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</si>
  <si>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</si>
  <si>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</si>
  <si>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</si>
  <si>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</si>
  <si>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</si>
  <si>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</si>
  <si>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</si>
  <si>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</si>
  <si>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</si>
  <si>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</si>
  <si>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</si>
  <si>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</si>
  <si>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</si>
  <si>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</si>
  <si>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</si>
  <si>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</si>
  <si>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</si>
  <si>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</si>
  <si>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</si>
  <si>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</si>
  <si>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</si>
  <si>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</si>
  <si>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</si>
  <si>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</si>
  <si>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</si>
  <si>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</si>
  <si>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</si>
  <si>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</si>
  <si>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</si>
  <si>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</si>
  <si>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</si>
  <si>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</si>
  <si>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</si>
  <si>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</si>
  <si>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</si>
  <si>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</si>
  <si>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</si>
  <si>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</si>
  <si>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</si>
  <si>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</si>
  <si>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</si>
  <si>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</si>
  <si>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</si>
  <si>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</si>
  <si>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</si>
  <si>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</si>
  <si>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</si>
  <si>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</si>
  <si>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</si>
  <si>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</si>
  <si>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</si>
  <si>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</si>
  <si>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</si>
  <si>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</si>
  <si>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</si>
  <si>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</si>
  <si>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</si>
  <si>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</si>
  <si>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</si>
  <si>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</si>
  <si>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</si>
  <si>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</si>
  <si>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</si>
  <si>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</si>
  <si>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</si>
  <si>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</si>
  <si>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</si>
  <si>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</si>
  <si>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</si>
  <si>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</si>
  <si>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</si>
  <si>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</si>
  <si>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</si>
  <si>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</si>
  <si>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</si>
  <si>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</si>
  <si>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</si>
  <si>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</si>
  <si>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</si>
  <si>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</si>
  <si>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</si>
  <si>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</si>
  <si>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</si>
  <si>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</si>
  <si>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</si>
  <si>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</si>
  <si>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</si>
  <si>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</si>
  <si>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</si>
  <si>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</si>
  <si>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</si>
  <si>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</si>
  <si>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</si>
  <si>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</si>
  <si>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</si>
  <si>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</si>
  <si>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</si>
  <si>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</si>
  <si>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</si>
  <si>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</si>
  <si>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</si>
  <si>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</si>
  <si>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</si>
  <si>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</si>
  <si>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</si>
  <si>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</si>
  <si>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</si>
  <si>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</si>
  <si>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</si>
  <si>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</si>
  <si>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</si>
  <si>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</si>
  <si>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</si>
  <si>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</si>
  <si>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</si>
  <si>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</si>
  <si>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</si>
  <si>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</si>
  <si>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</si>
  <si>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</si>
  <si>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</si>
  <si>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</si>
  <si>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</si>
  <si>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</si>
  <si>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</si>
  <si>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</si>
  <si>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</si>
  <si>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</si>
  <si>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</si>
  <si>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</si>
  <si>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</si>
  <si>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</si>
  <si>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</si>
  <si>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</si>
  <si>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</si>
  <si>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</si>
  <si>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</si>
  <si>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</si>
  <si>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</si>
  <si>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</si>
  <si>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</si>
  <si>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</si>
  <si>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</si>
  <si>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</si>
  <si>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</si>
  <si>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</si>
  <si>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</si>
  <si>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</si>
  <si>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</si>
  <si>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</si>
  <si>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</si>
  <si>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</si>
  <si>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</si>
  <si>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</si>
  <si>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</si>
  <si>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</si>
  <si>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</si>
  <si>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</si>
  <si>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</si>
  <si>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</si>
  <si>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</si>
  <si>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</si>
  <si>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</si>
  <si>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</si>
  <si>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</si>
  <si>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</si>
  <si>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</si>
  <si>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</si>
  <si>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</si>
  <si>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</si>
  <si>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</si>
  <si>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</si>
  <si>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</si>
  <si>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</si>
  <si>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</si>
  <si>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</si>
  <si>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</si>
  <si>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</si>
  <si>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</si>
  <si>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</si>
  <si>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</si>
  <si>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</si>
  <si>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</si>
  <si>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</si>
  <si>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</si>
  <si>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</si>
  <si>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</si>
  <si>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</si>
  <si>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</si>
  <si>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</si>
  <si>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</si>
  <si>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</si>
  <si>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</si>
  <si>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</si>
  <si>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</si>
  <si>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</si>
  <si>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</si>
  <si>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</si>
  <si>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</si>
  <si>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</si>
  <si>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</si>
  <si>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</si>
  <si>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</si>
  <si>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</si>
  <si>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</si>
  <si>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</si>
  <si>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</si>
  <si>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</si>
  <si>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</si>
  <si>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</si>
  <si>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</si>
  <si>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</si>
  <si>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</si>
  <si>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</si>
  <si>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</si>
  <si>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</si>
  <si>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</si>
  <si>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</si>
  <si>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</si>
  <si>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</si>
  <si>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</si>
  <si>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</si>
  <si>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</si>
  <si>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</si>
  <si>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</si>
  <si>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</si>
  <si>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</si>
  <si>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</si>
  <si>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</si>
  <si>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</si>
  <si>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</si>
  <si>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</si>
  <si>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</si>
  <si>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</si>
  <si>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</si>
  <si>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</si>
  <si>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</si>
  <si>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</si>
  <si>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</si>
  <si>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</si>
  <si>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</si>
  <si>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</si>
  <si>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</si>
  <si>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</si>
  <si>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</si>
  <si>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</si>
  <si>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</si>
  <si>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</si>
  <si>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</si>
  <si>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</si>
  <si>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</si>
  <si>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</si>
  <si>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</si>
  <si>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</si>
  <si>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</si>
  <si>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</si>
  <si>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</si>
  <si>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</si>
  <si>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</si>
  <si>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</si>
  <si>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</si>
  <si>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</si>
  <si>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</si>
  <si>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</si>
  <si>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</si>
  <si>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</si>
  <si>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</si>
  <si>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</si>
  <si>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</si>
  <si>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</si>
  <si>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</si>
  <si>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</si>
  <si>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</si>
  <si>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</si>
  <si>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</si>
  <si>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</si>
  <si>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</si>
  <si>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</si>
  <si>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</si>
  <si>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</si>
  <si>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</si>
  <si>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</si>
  <si>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</si>
  <si>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</si>
  <si>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</si>
  <si>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</si>
  <si>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</si>
  <si>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</si>
  <si>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</si>
  <si>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</si>
  <si>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</si>
  <si>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</si>
  <si>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</si>
  <si>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</si>
  <si>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</si>
  <si>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</si>
  <si>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</si>
  <si>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</si>
  <si>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</si>
  <si>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</si>
  <si>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</si>
  <si>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</si>
  <si>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</si>
  <si>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</si>
  <si>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</si>
  <si>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</si>
  <si>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</si>
  <si>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</si>
  <si>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</si>
  <si>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</si>
  <si>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</si>
  <si>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</si>
  <si>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</si>
  <si>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</si>
  <si>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</si>
  <si>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</si>
  <si>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</si>
  <si>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</si>
  <si>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</si>
  <si>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</si>
  <si>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</si>
  <si>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</si>
  <si>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</si>
  <si>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</si>
  <si>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</si>
  <si>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</si>
  <si>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</si>
  <si>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</si>
  <si>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</si>
  <si>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</si>
  <si>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</si>
  <si>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</si>
  <si>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</si>
  <si>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</si>
  <si>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</si>
  <si>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</si>
  <si>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</si>
  <si>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</si>
  <si>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</si>
  <si>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</si>
  <si>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</si>
  <si>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</si>
  <si>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</si>
  <si>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</si>
  <si>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</si>
  <si>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</si>
  <si>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</si>
  <si>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</si>
  <si>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</si>
  <si>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</si>
  <si>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</si>
  <si>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</si>
  <si>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</si>
  <si>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</si>
  <si>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</si>
  <si>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</si>
  <si>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</si>
  <si>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</si>
  <si>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</si>
  <si>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</si>
  <si>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</si>
  <si>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</si>
  <si>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</si>
  <si>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</si>
  <si>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</si>
  <si>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</si>
  <si>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</si>
  <si>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</si>
  <si>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</si>
  <si>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</si>
  <si>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</si>
  <si>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</si>
  <si>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</si>
  <si>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</si>
  <si>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</si>
  <si>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</si>
  <si>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</si>
  <si>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</si>
  <si>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</si>
  <si>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</si>
  <si>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</si>
  <si>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</si>
  <si>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</si>
  <si>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</si>
  <si>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</si>
  <si>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</si>
  <si>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</si>
  <si>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</si>
  <si>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</si>
  <si>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</si>
  <si>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</si>
  <si>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</si>
  <si>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</si>
  <si>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</si>
  <si>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</si>
  <si>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</si>
  <si>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</si>
  <si>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</si>
  <si>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</si>
  <si>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</si>
  <si>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</si>
  <si>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</si>
  <si>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</si>
  <si>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</si>
  <si>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</si>
  <si>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</si>
  <si>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</si>
  <si>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</si>
  <si>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</si>
  <si>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</si>
  <si>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</si>
  <si>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</si>
  <si>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</si>
  <si>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</si>
  <si>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</si>
  <si>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</si>
  <si>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</si>
  <si>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</si>
  <si>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</si>
  <si>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</si>
  <si>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</si>
  <si>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</si>
  <si>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</si>
  <si>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</si>
  <si>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</si>
  <si>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</si>
  <si>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</si>
  <si>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</si>
  <si>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</si>
  <si>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</si>
  <si>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</si>
  <si>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</si>
  <si>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</si>
  <si>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</si>
  <si>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</si>
  <si>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</si>
  <si>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</si>
  <si>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</si>
  <si>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</si>
  <si>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</si>
  <si>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</si>
  <si>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</si>
  <si>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</si>
  <si>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</si>
  <si>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</si>
  <si>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</si>
  <si>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</si>
  <si>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</si>
  <si>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</si>
  <si>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</si>
  <si>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</si>
  <si>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</si>
  <si>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</si>
  <si>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</si>
  <si>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</si>
  <si>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</si>
  <si>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</si>
  <si>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</si>
  <si>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</si>
  <si>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</si>
  <si>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</si>
  <si>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</si>
  <si>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</si>
  <si>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</si>
  <si>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</si>
  <si>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</si>
  <si>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</si>
  <si>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</si>
  <si>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</si>
  <si>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</si>
  <si>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</si>
  <si>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</si>
  <si>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</si>
  <si>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</si>
  <si>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</si>
  <si>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</si>
  <si>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</si>
  <si>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</si>
  <si>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</si>
  <si>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</si>
  <si>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</si>
  <si>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</si>
  <si>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</si>
  <si>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</si>
  <si>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</si>
  <si>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</si>
  <si>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</si>
  <si>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</si>
  <si>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</si>
  <si>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</si>
  <si>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</si>
  <si>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</si>
  <si>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</si>
  <si>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</si>
  <si>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</si>
  <si>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</si>
  <si>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</si>
  <si>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</si>
  <si>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</si>
  <si>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</si>
  <si>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</si>
  <si>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</si>
  <si>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</si>
  <si>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</si>
  <si>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</si>
  <si>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</si>
  <si>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</si>
  <si>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</si>
  <si>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</si>
  <si>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</si>
  <si>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</si>
  <si>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</si>
  <si>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</si>
  <si>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</si>
  <si>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</si>
  <si>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</si>
  <si>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</si>
  <si>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</si>
  <si>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</si>
  <si>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</si>
  <si>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</si>
  <si>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</si>
  <si>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</si>
  <si>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</si>
  <si>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</si>
  <si>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</si>
  <si>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</si>
  <si>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</si>
  <si>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</si>
  <si>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</si>
  <si>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</si>
  <si>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</si>
  <si>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</si>
  <si>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</si>
  <si>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</si>
  <si>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</si>
  <si>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</si>
  <si>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</si>
  <si>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</si>
  <si>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</si>
  <si>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</si>
  <si>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</si>
  <si>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</si>
  <si>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</si>
  <si>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</si>
  <si>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</si>
  <si>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</si>
  <si>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</si>
  <si>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</si>
  <si>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</si>
  <si>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</si>
  <si>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</si>
  <si>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</si>
  <si>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</si>
  <si>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</si>
  <si>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</si>
  <si>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</si>
  <si>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</si>
  <si>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</si>
  <si>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</si>
  <si>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</si>
  <si>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</si>
  <si>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</si>
  <si>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</si>
  <si>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</si>
  <si>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</si>
  <si>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</si>
  <si>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</si>
  <si>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</si>
  <si>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</si>
  <si>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</si>
  <si>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</si>
  <si>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</si>
  <si>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</si>
  <si>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</si>
  <si>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</si>
  <si>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</si>
  <si>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</si>
  <si>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</si>
  <si>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</si>
  <si>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</si>
  <si>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</si>
  <si>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</si>
  <si>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</si>
  <si>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</si>
  <si>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</si>
  <si>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</si>
  <si>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</si>
  <si>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</si>
  <si>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</si>
  <si>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</si>
  <si>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</si>
  <si>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</si>
  <si>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</si>
  <si>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</si>
  <si>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</si>
  <si>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</si>
  <si>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</si>
  <si>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</si>
  <si>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</si>
  <si>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</si>
  <si>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</si>
  <si>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</si>
  <si>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</si>
  <si>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</si>
  <si>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</si>
  <si>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</si>
  <si>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</si>
  <si>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</si>
  <si>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</si>
  <si>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</si>
  <si>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</si>
  <si>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</si>
  <si>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</si>
  <si>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</si>
  <si>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</si>
  <si>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</si>
  <si>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</si>
  <si>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</si>
  <si>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</si>
  <si>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</si>
  <si>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</si>
  <si>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</si>
  <si>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</si>
  <si>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</si>
  <si>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</si>
  <si>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</si>
  <si>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</si>
  <si>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</si>
  <si>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</si>
  <si>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</si>
  <si>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</si>
  <si>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</si>
  <si>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</si>
  <si>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</si>
  <si>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</si>
  <si>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</si>
  <si>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</si>
  <si>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</si>
  <si>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</si>
  <si>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</si>
  <si>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</si>
  <si>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</si>
  <si>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</si>
  <si>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</si>
  <si>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</si>
  <si>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</si>
  <si>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</si>
  <si>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</si>
  <si>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</si>
  <si>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</si>
  <si>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</si>
  <si>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</si>
  <si>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</si>
  <si>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</si>
  <si>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</si>
  <si>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</si>
  <si>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</si>
  <si>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</si>
  <si>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</si>
  <si>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</si>
  <si>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</si>
  <si>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</si>
  <si>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</si>
  <si>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</si>
  <si>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</si>
  <si>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</si>
  <si>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</si>
  <si>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</si>
  <si>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</si>
  <si>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</si>
  <si>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</si>
  <si>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</si>
  <si>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</si>
  <si>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</si>
  <si>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</si>
  <si>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</si>
  <si>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</si>
  <si>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</si>
  <si>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</si>
  <si>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</si>
  <si>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</si>
  <si>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</si>
  <si>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</si>
  <si>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</si>
  <si>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</si>
  <si>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</si>
  <si>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</si>
  <si>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</si>
  <si>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</si>
  <si>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</si>
  <si>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</si>
  <si>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</si>
  <si>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</si>
  <si>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</si>
  <si>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</si>
  <si>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</si>
  <si>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</si>
  <si>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</si>
  <si>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</si>
  <si>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</si>
  <si>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</si>
  <si>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</si>
  <si>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</si>
  <si>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</si>
  <si>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</si>
  <si>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</si>
  <si>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</si>
  <si>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</si>
  <si>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</si>
  <si>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</si>
  <si>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</si>
  <si>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</si>
  <si>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</si>
  <si>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</si>
  <si>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</si>
  <si>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</si>
  <si>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</si>
  <si>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</si>
  <si>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</si>
  <si>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</si>
  <si>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</si>
  <si>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</si>
  <si>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</si>
  <si>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</si>
  <si>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</si>
  <si>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</si>
  <si>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</si>
  <si>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</si>
  <si>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</si>
  <si>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</si>
  <si>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</si>
  <si>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</si>
  <si>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</si>
  <si>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</si>
  <si>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</si>
  <si>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</si>
  <si>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</si>
  <si>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</si>
  <si>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</si>
  <si>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</si>
  <si>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</si>
  <si>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</si>
  <si>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</si>
  <si>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</si>
  <si>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</si>
  <si>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</si>
  <si>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</si>
  <si>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</si>
  <si>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</si>
  <si>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</si>
  <si>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</si>
  <si>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</si>
  <si>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</si>
  <si>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</si>
  <si>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</si>
  <si>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</si>
  <si>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</si>
  <si>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</si>
  <si>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</si>
  <si>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</si>
  <si>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</si>
  <si>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</si>
  <si>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</si>
  <si>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</si>
  <si>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</si>
  <si>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</si>
  <si>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</si>
  <si>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</si>
  <si>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</si>
  <si>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</si>
  <si>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</si>
  <si>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</si>
  <si>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</si>
  <si>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</si>
  <si>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</si>
  <si>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</si>
  <si>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</si>
  <si>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</si>
  <si>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</si>
  <si>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</si>
  <si>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</si>
  <si>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</si>
  <si>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</si>
  <si>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</si>
  <si>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</si>
  <si>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</si>
  <si>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</si>
  <si>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</si>
  <si>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</si>
  <si>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</si>
  <si>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</si>
  <si>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</si>
  <si>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</si>
  <si>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</si>
  <si>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</si>
  <si>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</si>
  <si>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</si>
  <si>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</si>
  <si>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</si>
  <si>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</si>
  <si>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</si>
  <si>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</si>
  <si>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</si>
  <si>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</si>
  <si>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</si>
  <si>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</si>
  <si>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</si>
  <si>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</si>
  <si>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</si>
  <si>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</si>
  <si>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</si>
  <si>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</si>
  <si>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</si>
  <si>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</si>
  <si>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</si>
  <si>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</si>
  <si>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</si>
  <si>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</si>
  <si>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</si>
  <si>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</si>
  <si>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</si>
  <si>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</si>
  <si>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</si>
  <si>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</si>
  <si>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</si>
  <si>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</si>
  <si>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</si>
  <si>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</si>
  <si>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</si>
  <si>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</si>
  <si>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</si>
  <si>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</si>
  <si>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</si>
  <si>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</si>
  <si>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</si>
  <si>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</si>
  <si>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</si>
  <si>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</si>
  <si>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</si>
  <si>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</si>
  <si>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</si>
  <si>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</si>
  <si>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</si>
  <si>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</si>
  <si>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</si>
  <si>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</si>
  <si>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</si>
  <si>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</si>
  <si>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</si>
  <si>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</si>
  <si>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</si>
  <si>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</si>
  <si>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</si>
  <si>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</si>
  <si>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</si>
  <si>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</si>
  <si>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</si>
  <si>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</si>
  <si>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</si>
  <si>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</si>
  <si>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</si>
  <si>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</si>
  <si>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</si>
  <si>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</si>
  <si>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</si>
  <si>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</si>
  <si>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</si>
  <si>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</si>
  <si>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</si>
  <si>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</si>
  <si>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</si>
  <si>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</si>
  <si>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</si>
  <si>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</si>
  <si>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</si>
  <si>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</si>
  <si>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</si>
  <si>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</si>
  <si>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</si>
  <si>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</si>
  <si>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</si>
  <si>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</si>
  <si>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</si>
  <si>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</si>
  <si>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</si>
  <si>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</si>
  <si>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</si>
  <si>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</si>
  <si>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</si>
  <si>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</si>
  <si>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</si>
  <si>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</si>
  <si>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</si>
  <si>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</si>
  <si>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</si>
  <si>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</si>
  <si>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</si>
  <si>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</si>
  <si>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</si>
  <si>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</si>
  <si>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</si>
  <si>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</si>
  <si>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</si>
  <si>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</si>
  <si>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</si>
  <si>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</si>
  <si>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</si>
  <si>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</si>
  <si>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</si>
  <si>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</si>
  <si>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</si>
  <si>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</si>
  <si>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</si>
  <si>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</si>
  <si>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</si>
  <si>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</si>
  <si>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</si>
  <si>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</si>
  <si>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</si>
  <si>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</si>
  <si>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</si>
  <si>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</si>
  <si>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</si>
  <si>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</si>
  <si>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</si>
  <si>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</si>
  <si>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</si>
  <si>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</si>
  <si>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</si>
  <si>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</si>
  <si>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</si>
  <si>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</si>
  <si>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</si>
  <si>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</si>
  <si>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</si>
  <si>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</si>
  <si>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</si>
  <si>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</si>
  <si>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</si>
  <si>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</si>
  <si>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</si>
  <si>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</si>
  <si>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</si>
  <si>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</si>
  <si>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</si>
  <si>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</si>
  <si>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</si>
  <si>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</si>
  <si>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</si>
  <si>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</si>
  <si>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</si>
  <si>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</si>
  <si>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</si>
  <si>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</si>
  <si>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</si>
  <si>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</si>
  <si>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</si>
  <si>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</si>
  <si>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</si>
  <si>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</si>
  <si>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</si>
  <si>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</si>
  <si>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</si>
  <si>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</si>
  <si>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</si>
  <si>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</si>
  <si>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</si>
  <si>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</si>
  <si>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</si>
  <si>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</si>
  <si>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</si>
  <si>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</si>
  <si>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</si>
  <si>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</si>
  <si>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</si>
  <si>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</si>
  <si>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</si>
  <si>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</si>
  <si>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</si>
  <si>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</si>
  <si>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</si>
  <si>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</si>
  <si>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</si>
  <si>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</si>
  <si>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</si>
  <si>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</si>
  <si>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</si>
  <si>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</si>
  <si>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</si>
  <si>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</si>
  <si>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</si>
  <si>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</si>
  <si>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</si>
  <si>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</si>
  <si>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</si>
  <si>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</si>
  <si>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</si>
  <si>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</si>
  <si>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</si>
  <si>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</si>
  <si>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</si>
  <si>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</si>
  <si>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</si>
  <si>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</si>
  <si>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</si>
  <si>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</si>
  <si>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</si>
  <si>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</si>
  <si>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</si>
  <si>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</si>
  <si>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</si>
  <si>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</si>
  <si>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</si>
  <si>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</si>
  <si>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</si>
  <si>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</si>
  <si>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</si>
  <si>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</si>
  <si>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</si>
  <si>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</si>
  <si>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</si>
  <si>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</si>
  <si>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</si>
  <si>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</si>
  <si>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</si>
  <si>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</si>
  <si>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</si>
  <si>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</si>
  <si>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</si>
  <si>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</si>
  <si>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</si>
  <si>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</si>
  <si>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</si>
  <si>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</si>
  <si>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</si>
  <si>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</si>
  <si>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</si>
  <si>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</si>
  <si>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</si>
  <si>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</si>
  <si>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</si>
  <si>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</si>
  <si>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</si>
  <si>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</si>
  <si>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</si>
  <si>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</si>
  <si>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</si>
  <si>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</si>
  <si>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</si>
  <si>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</si>
  <si>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</si>
  <si>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</si>
  <si>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</si>
  <si>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</si>
  <si>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</si>
  <si>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</si>
  <si>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</si>
  <si>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</si>
  <si>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</si>
  <si>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</si>
  <si>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</si>
  <si>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</si>
  <si>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</si>
  <si>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</si>
  <si>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</si>
  <si>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</si>
  <si>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</si>
  <si>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</si>
  <si>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</si>
  <si>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</si>
  <si>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</si>
  <si>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</si>
  <si>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</si>
  <si>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</si>
  <si>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</si>
  <si>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</si>
  <si>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</si>
  <si>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</si>
  <si>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</si>
  <si>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</si>
  <si>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</si>
  <si>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</si>
  <si>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</si>
  <si>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</si>
  <si>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</si>
  <si>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</si>
  <si>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</si>
  <si>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</si>
  <si>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</si>
  <si>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</si>
  <si>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</si>
  <si>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</si>
  <si>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</si>
  <si>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</si>
  <si>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</si>
  <si>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</si>
  <si>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</si>
  <si>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</si>
  <si>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</si>
  <si>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</si>
  <si>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</si>
  <si>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</si>
  <si>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</si>
  <si>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</si>
  <si>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</si>
  <si>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</si>
  <si>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</si>
  <si>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</si>
  <si>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</si>
  <si>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</si>
  <si>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</si>
  <si>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</si>
  <si>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</si>
  <si>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</si>
  <si>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</si>
  <si>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</si>
  <si>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</si>
  <si>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</si>
  <si>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</si>
  <si>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</si>
  <si>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</si>
  <si>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</si>
  <si>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</si>
  <si>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</si>
  <si>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</si>
  <si>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</si>
  <si>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</si>
  <si>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</si>
  <si>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</si>
  <si>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</si>
  <si>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</si>
  <si>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</si>
  <si>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</si>
  <si>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</si>
  <si>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</si>
  <si>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</si>
  <si>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</si>
  <si>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</si>
  <si>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</si>
  <si>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</si>
  <si>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</si>
  <si>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</si>
  <si>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</si>
  <si>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</si>
  <si>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</si>
  <si>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</si>
  <si>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</si>
  <si>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</si>
  <si>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</si>
  <si>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</si>
  <si>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</si>
  <si>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</si>
  <si>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</si>
  <si>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</si>
  <si>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</si>
  <si>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</si>
  <si>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</si>
  <si>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</si>
  <si>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</si>
  <si>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</si>
  <si>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</si>
  <si>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</si>
  <si>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</si>
  <si>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</si>
  <si>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</si>
  <si>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</si>
  <si>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</si>
  <si>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</si>
  <si>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</si>
  <si>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</si>
  <si>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</si>
  <si>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</si>
  <si>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</si>
  <si>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</si>
  <si>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</si>
  <si>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</si>
  <si>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</si>
  <si>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</si>
  <si>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</si>
  <si>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</si>
  <si>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</si>
  <si>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</si>
  <si>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</si>
  <si>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</si>
  <si>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</si>
  <si>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</si>
  <si>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</si>
  <si>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</si>
  <si>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</si>
  <si>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</si>
  <si>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</si>
  <si>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</si>
  <si>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</si>
  <si>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</si>
  <si>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</si>
  <si>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</si>
  <si>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</si>
  <si>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</si>
  <si>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</si>
  <si>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</si>
  <si>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</si>
  <si>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</si>
  <si>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</si>
  <si>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</si>
  <si>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</si>
  <si>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</si>
  <si>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</si>
  <si>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</si>
  <si>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</si>
  <si>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</si>
  <si>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</si>
  <si>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</si>
  <si>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</si>
  <si>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</si>
  <si>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</si>
  <si>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</si>
  <si>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</si>
  <si>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</si>
  <si>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</si>
  <si>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</si>
  <si>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</si>
  <si>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</si>
  <si>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</si>
  <si>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</si>
  <si>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</si>
  <si>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</si>
  <si>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</si>
  <si>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</si>
  <si>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</si>
  <si>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</si>
  <si>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</si>
  <si>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</si>
  <si>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</si>
  <si>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</si>
  <si>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</si>
  <si>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</si>
  <si>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</si>
  <si>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</si>
  <si>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</si>
  <si>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</si>
  <si>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</si>
  <si>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</si>
  <si>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</si>
  <si>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</si>
  <si>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</si>
  <si>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</si>
  <si>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</si>
  <si>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</si>
  <si>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</si>
  <si>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</si>
  <si>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</si>
  <si>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</si>
  <si>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</si>
  <si>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</si>
  <si>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</si>
  <si>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</si>
  <si>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</si>
  <si>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</si>
  <si>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</si>
  <si>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</si>
  <si>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</si>
  <si>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</si>
  <si>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</si>
  <si>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</si>
  <si>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</si>
  <si>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</si>
  <si>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</si>
  <si>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</si>
  <si>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</si>
  <si>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</si>
  <si>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</si>
  <si>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</si>
  <si>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</si>
  <si>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</si>
  <si>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</si>
  <si>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</si>
  <si>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</si>
  <si>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</si>
  <si>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</si>
  <si>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</si>
  <si>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</si>
  <si>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</si>
  <si>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</si>
  <si>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</si>
  <si>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</si>
  <si>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</si>
  <si>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</si>
  <si>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</si>
  <si>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</si>
  <si>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</si>
  <si>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</si>
  <si>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</si>
  <si>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</si>
  <si>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</si>
  <si>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</si>
  <si>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</si>
  <si>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</si>
  <si>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</si>
  <si>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</si>
  <si>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</si>
  <si>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</si>
  <si>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</si>
  <si>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</si>
  <si>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</si>
  <si>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</si>
  <si>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</si>
  <si>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</si>
  <si>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</si>
  <si>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</si>
  <si>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</si>
  <si>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</si>
  <si>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</si>
  <si>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</si>
  <si>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</si>
  <si>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</si>
  <si>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</si>
  <si>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</si>
  <si>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</si>
  <si>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</si>
  <si>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</si>
  <si>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</si>
  <si>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</si>
  <si>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</si>
  <si>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</si>
  <si>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</si>
  <si>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</si>
  <si>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</si>
  <si>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</si>
  <si>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</si>
  <si>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</si>
  <si>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</si>
  <si>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</si>
  <si>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</si>
  <si>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</si>
  <si>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</si>
  <si>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</si>
  <si>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</si>
  <si>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</si>
  <si>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</si>
  <si>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</si>
  <si>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</si>
  <si>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</si>
  <si>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</si>
  <si>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</si>
  <si>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</si>
  <si>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</si>
  <si>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</si>
  <si>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</si>
  <si>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</si>
  <si>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</si>
  <si>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</si>
  <si>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</si>
  <si>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</si>
  <si>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</si>
  <si>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</si>
  <si>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</si>
  <si>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</si>
  <si>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</si>
  <si>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</si>
  <si>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</si>
  <si>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</si>
  <si>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</si>
  <si>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</si>
  <si>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</si>
  <si>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</si>
  <si>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</si>
  <si>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</si>
  <si>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</si>
  <si>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</si>
  <si>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</si>
  <si>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</si>
  <si>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</si>
  <si>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</si>
  <si>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</si>
  <si>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</si>
  <si>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</si>
  <si>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</si>
  <si>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</si>
  <si>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</si>
  <si>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</si>
  <si>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</si>
  <si>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</si>
  <si>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</si>
  <si>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</si>
  <si>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</si>
  <si>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</si>
  <si>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</si>
  <si>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</si>
  <si>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</si>
  <si>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</si>
  <si>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</si>
  <si>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</si>
  <si>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</si>
  <si>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</si>
  <si>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</si>
  <si>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</si>
  <si>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</si>
  <si>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</si>
  <si>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</si>
  <si>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</si>
  <si>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</si>
  <si>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</si>
  <si>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</si>
  <si>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</si>
  <si>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</si>
  <si>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</si>
  <si>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</si>
  <si>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</si>
  <si>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</si>
  <si>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</si>
  <si>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</si>
  <si>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</si>
  <si>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</si>
  <si>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</si>
  <si>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</si>
  <si>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</si>
  <si>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</si>
  <si>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</si>
  <si>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</si>
  <si>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</si>
  <si>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</si>
  <si>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</si>
  <si>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</si>
  <si>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</si>
  <si>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</si>
  <si>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</si>
  <si>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</si>
  <si>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</si>
  <si>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</si>
  <si>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</si>
  <si>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</si>
  <si>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</si>
  <si>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</si>
  <si>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</si>
  <si>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</si>
  <si>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</si>
  <si>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</si>
  <si>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</si>
  <si>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</si>
  <si>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</si>
  <si>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</si>
  <si>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</si>
  <si>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</si>
  <si>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</si>
  <si>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</si>
  <si>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</si>
  <si>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</si>
  <si>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</si>
  <si>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</si>
  <si>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</si>
  <si>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</si>
  <si>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</si>
  <si>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</si>
  <si>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</si>
  <si>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</si>
  <si>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</si>
  <si>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</si>
  <si>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</si>
  <si>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</si>
  <si>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</si>
  <si>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</si>
  <si>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</si>
  <si>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</si>
  <si>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</si>
  <si>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</si>
  <si>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</si>
  <si>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</si>
  <si>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</si>
  <si>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</si>
  <si>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</si>
  <si>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</si>
  <si>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</si>
  <si>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</si>
  <si>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</si>
  <si>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</si>
  <si>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</si>
  <si>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</si>
  <si>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</si>
  <si>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</si>
  <si>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</si>
  <si>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</si>
  <si>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</si>
  <si>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</si>
  <si>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</si>
  <si>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</si>
  <si>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</si>
  <si>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</si>
  <si>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</si>
  <si>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</si>
  <si>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</si>
  <si>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</si>
  <si>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</si>
  <si>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</si>
  <si>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</si>
  <si>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</si>
  <si>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</si>
  <si>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</si>
  <si>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</si>
  <si>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</si>
  <si>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</si>
  <si>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</si>
  <si>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</si>
  <si>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</si>
  <si>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</si>
  <si>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</si>
  <si>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</si>
  <si>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</si>
  <si>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</si>
  <si>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</si>
  <si>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</si>
  <si>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</si>
  <si>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</si>
  <si>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</si>
  <si>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</si>
  <si>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</si>
  <si>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</si>
  <si>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</si>
  <si>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</si>
  <si>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</si>
  <si>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</si>
  <si>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</si>
  <si>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</si>
  <si>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</si>
  <si>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</si>
  <si>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</si>
  <si>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</si>
  <si>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</si>
  <si>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</si>
  <si>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</si>
  <si>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</si>
  <si>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</si>
  <si>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</si>
  <si>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</si>
  <si>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</si>
  <si>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</si>
  <si>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</si>
  <si>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</si>
  <si>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</si>
  <si>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</si>
  <si>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</si>
  <si>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</si>
  <si>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</si>
  <si>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</si>
  <si>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</si>
  <si>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</si>
  <si>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</si>
  <si>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</si>
  <si>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</si>
  <si>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</si>
  <si>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</si>
  <si>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</si>
  <si>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</si>
  <si>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</si>
  <si>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</si>
  <si>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</si>
  <si>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</si>
  <si>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</si>
  <si>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</si>
  <si>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</si>
  <si>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</si>
  <si>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</si>
  <si>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</si>
  <si>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</si>
  <si>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</si>
  <si>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</si>
  <si>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</si>
  <si>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</si>
  <si>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</si>
  <si>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</si>
  <si>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</si>
  <si>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</si>
  <si>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</si>
  <si>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</si>
  <si>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</si>
  <si>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</si>
  <si>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</si>
  <si>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</si>
  <si>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</si>
  <si>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</si>
  <si>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</si>
  <si>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</si>
  <si>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</si>
  <si>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</si>
  <si>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</si>
  <si>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</si>
  <si>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</si>
  <si>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</si>
  <si>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</si>
  <si>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</si>
  <si>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</si>
  <si>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</si>
  <si>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</si>
  <si>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</si>
  <si>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</si>
  <si>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</si>
  <si>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</si>
  <si>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</si>
  <si>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</si>
  <si>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</si>
  <si>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</si>
  <si>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</si>
  <si>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</si>
  <si>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</si>
  <si>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</si>
  <si>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</si>
  <si>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</si>
  <si>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</si>
  <si>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</si>
  <si>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</si>
  <si>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</si>
  <si>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</si>
  <si>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</si>
  <si>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</si>
  <si>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</si>
  <si>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</si>
  <si>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</si>
  <si>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</si>
  <si>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</si>
  <si>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</si>
  <si>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</si>
  <si>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</si>
  <si>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</si>
  <si>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</si>
  <si>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</si>
  <si>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</si>
  <si>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</si>
  <si>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</si>
  <si>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</si>
  <si>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</si>
  <si>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</si>
  <si>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</si>
  <si>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</si>
  <si>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</si>
  <si>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</si>
  <si>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</si>
  <si>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</si>
  <si>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</si>
  <si>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</si>
  <si>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</si>
  <si>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</si>
  <si>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</si>
  <si>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</si>
  <si>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</si>
  <si>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</si>
  <si>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</si>
  <si>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</si>
  <si>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</si>
  <si>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</si>
  <si>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</si>
  <si>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</si>
  <si>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</si>
  <si>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</si>
  <si>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</si>
  <si>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</si>
  <si>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</si>
  <si>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</si>
  <si>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</si>
  <si>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</si>
  <si>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</si>
  <si>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</si>
  <si>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</si>
  <si>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</si>
  <si>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</si>
  <si>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</si>
  <si>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</si>
  <si>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</si>
  <si>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</si>
  <si>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</si>
  <si>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</si>
  <si>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</si>
  <si>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</si>
  <si>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</si>
  <si>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</si>
  <si>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</si>
  <si>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</si>
  <si>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</si>
  <si>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</si>
  <si>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</si>
  <si>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</si>
  <si>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</si>
  <si>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</si>
  <si>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</si>
  <si>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</si>
  <si>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</si>
  <si>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</si>
  <si>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</si>
  <si>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</si>
  <si>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</si>
  <si>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</si>
  <si>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</si>
  <si>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</si>
  <si>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</si>
  <si>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</si>
  <si>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</si>
  <si>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</si>
  <si>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</si>
  <si>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</si>
  <si>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</si>
  <si>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</si>
  <si>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</si>
  <si>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</si>
  <si>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</si>
  <si>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</si>
  <si>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</si>
  <si>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</si>
  <si>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</si>
  <si>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</si>
  <si>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</si>
  <si>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</si>
  <si>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</si>
  <si>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</si>
  <si>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</si>
  <si>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</si>
  <si>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</si>
  <si>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</si>
  <si>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</si>
  <si>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</si>
  <si>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</si>
  <si>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</si>
  <si>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</si>
  <si>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</si>
  <si>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</si>
  <si>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</si>
  <si>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</si>
  <si>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</si>
  <si>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</si>
  <si>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</si>
  <si>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</si>
  <si>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</si>
  <si>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</si>
  <si>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</si>
  <si>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</si>
  <si>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</si>
  <si>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</si>
  <si>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</si>
  <si>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</si>
  <si>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</si>
  <si>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</si>
  <si>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</si>
  <si>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</si>
  <si>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</si>
  <si>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</si>
  <si>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</si>
  <si>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</si>
  <si>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</si>
  <si>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</si>
  <si>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</si>
  <si>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</si>
  <si>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</si>
  <si>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</si>
  <si>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</si>
  <si>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</si>
  <si>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</si>
  <si>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</si>
  <si>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</si>
  <si>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</si>
  <si>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</si>
  <si>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</si>
  <si>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</si>
  <si>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</si>
  <si>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</si>
  <si>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</si>
  <si>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</si>
  <si>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</si>
  <si>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</si>
  <si>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</si>
  <si>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</si>
  <si>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</si>
  <si>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</si>
  <si>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</si>
  <si>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</si>
  <si>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</si>
  <si>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</si>
  <si>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</si>
  <si>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</si>
  <si>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</si>
  <si>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</si>
  <si>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</si>
  <si>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</si>
  <si>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</si>
  <si>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</si>
  <si>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</si>
  <si>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</si>
  <si>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</si>
  <si>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</si>
  <si>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</si>
  <si>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</si>
  <si>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</si>
  <si>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</si>
  <si>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</si>
  <si>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</si>
  <si>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</si>
  <si>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</si>
  <si>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</si>
  <si>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</si>
  <si>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</si>
  <si>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</si>
  <si>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</si>
  <si>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</si>
  <si>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</si>
  <si>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</si>
  <si>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</si>
  <si>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</si>
  <si>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</si>
  <si>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</si>
  <si>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</si>
  <si>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</si>
  <si>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</si>
  <si>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</si>
  <si>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</si>
  <si>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</si>
  <si>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</si>
  <si>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</si>
  <si>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</si>
  <si>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</si>
  <si>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</si>
  <si>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</si>
  <si>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</si>
  <si>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</si>
  <si>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</si>
  <si>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</si>
  <si>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</si>
  <si>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</si>
  <si>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</si>
  <si>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</si>
  <si>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</si>
  <si>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</si>
  <si>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</si>
  <si>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</si>
  <si>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</si>
  <si>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</si>
  <si>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</si>
  <si>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</si>
  <si>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</si>
  <si>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</si>
  <si>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</si>
  <si>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</si>
  <si>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</si>
  <si>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</si>
  <si>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</si>
  <si>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</si>
  <si>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</si>
  <si>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</si>
  <si>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</si>
  <si>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</si>
  <si>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</si>
  <si>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</si>
  <si>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</si>
  <si>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</si>
  <si>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</si>
  <si>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</si>
  <si>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</si>
  <si>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</si>
  <si>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</si>
  <si>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</si>
  <si>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</si>
  <si>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</si>
  <si>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</si>
  <si>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</si>
  <si>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</si>
  <si>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</si>
  <si>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</si>
  <si>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</si>
  <si>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</si>
  <si>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</si>
  <si>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</si>
  <si>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</si>
  <si>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</si>
  <si>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</si>
  <si>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</si>
  <si>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</si>
  <si>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</si>
  <si>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</si>
  <si>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</si>
  <si>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</si>
  <si>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</si>
  <si>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</si>
  <si>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</si>
  <si>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</si>
  <si>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</si>
  <si>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</si>
  <si>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</si>
  <si>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</si>
  <si>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</si>
  <si>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</si>
  <si>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</si>
  <si>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</si>
  <si>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</si>
  <si>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</si>
  <si>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</si>
  <si>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</si>
  <si>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</si>
  <si>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</si>
  <si>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</si>
  <si>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</si>
  <si>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</si>
  <si>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</si>
  <si>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</si>
  <si>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</si>
  <si>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</si>
  <si>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</si>
  <si>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</si>
  <si>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</si>
  <si>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</si>
  <si>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</si>
  <si>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</si>
  <si>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</si>
  <si>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</si>
  <si>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</si>
  <si>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</si>
  <si>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</si>
  <si>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</si>
  <si>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</si>
  <si>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</si>
  <si>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</si>
  <si>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</si>
  <si>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</si>
  <si>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</si>
  <si>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</si>
  <si>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</si>
  <si>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</si>
  <si>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</si>
  <si>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</si>
  <si>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</si>
  <si>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</si>
  <si>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</si>
  <si>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</si>
  <si>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</si>
  <si>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</si>
  <si>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</si>
  <si>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</si>
  <si>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</si>
  <si>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</si>
  <si>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</si>
  <si>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</si>
  <si>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</si>
  <si>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</si>
  <si>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</si>
  <si>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</si>
  <si>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</si>
  <si>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</si>
  <si>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</si>
  <si>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</si>
  <si>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</si>
  <si>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</si>
  <si>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</si>
  <si>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</si>
  <si>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</si>
  <si>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</si>
  <si>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</si>
  <si>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</si>
  <si>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</si>
  <si>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</si>
  <si>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</si>
  <si>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</si>
  <si>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</si>
  <si>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</si>
  <si>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</si>
  <si>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</si>
  <si>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</si>
  <si>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</si>
  <si>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</si>
  <si>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</si>
  <si>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</si>
  <si>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</si>
  <si>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</si>
  <si>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</si>
  <si>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</si>
  <si>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</si>
  <si>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</si>
  <si>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</si>
  <si>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</si>
  <si>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</si>
  <si>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</si>
  <si>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</si>
  <si>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</si>
  <si>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</si>
  <si>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</si>
  <si>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</si>
  <si>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</si>
  <si>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</si>
  <si>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</si>
  <si>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</si>
  <si>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</si>
  <si>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</si>
  <si>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</si>
  <si>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</si>
  <si>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</si>
  <si>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</si>
  <si>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</si>
  <si>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</si>
  <si>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</si>
  <si>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</si>
  <si>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</si>
  <si>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</si>
  <si>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</si>
  <si>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</si>
  <si>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</si>
  <si>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</si>
  <si>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</si>
  <si>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</si>
  <si>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</si>
  <si>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</si>
  <si>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</si>
  <si>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</si>
  <si>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</si>
  <si>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</si>
  <si>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</si>
  <si>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</si>
  <si>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</si>
  <si>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</si>
  <si>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</si>
  <si>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</si>
  <si>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</si>
  <si>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</si>
  <si>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</si>
  <si>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</si>
  <si>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</si>
  <si>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</si>
  <si>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</si>
  <si>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</si>
  <si>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</si>
  <si>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</si>
  <si>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</si>
  <si>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</si>
  <si>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</si>
  <si>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</si>
  <si>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</si>
  <si>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</si>
  <si>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</si>
  <si>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</si>
  <si>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</si>
  <si>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</si>
  <si>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</si>
  <si>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</si>
  <si>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</si>
  <si>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</si>
  <si>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</si>
  <si>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</si>
  <si>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</si>
  <si>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</si>
  <si>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</si>
  <si>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</si>
  <si>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</si>
  <si>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</si>
  <si>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</si>
  <si>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</si>
  <si>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</si>
  <si>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</si>
  <si>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</si>
  <si>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</si>
  <si>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</si>
  <si>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</si>
  <si>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</si>
  <si>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</si>
  <si>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</si>
  <si>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</si>
  <si>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</si>
  <si>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</si>
  <si>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</si>
  <si>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</si>
  <si>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</si>
  <si>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</si>
  <si>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</si>
  <si>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</si>
  <si>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</si>
  <si>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</si>
  <si>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</si>
  <si>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</si>
  <si>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</si>
  <si>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</si>
  <si>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</si>
  <si>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</si>
  <si>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</si>
  <si>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</si>
  <si>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</si>
  <si>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</si>
  <si>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</si>
  <si>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</si>
  <si>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</si>
  <si>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</si>
  <si>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</si>
  <si>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</si>
  <si>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</si>
  <si>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</si>
  <si>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</si>
  <si>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</si>
  <si>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</si>
  <si>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</si>
  <si>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</si>
  <si>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</si>
  <si>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</si>
  <si>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</si>
  <si>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</si>
  <si>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</si>
  <si>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</si>
  <si>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</si>
  <si>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</si>
  <si>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</si>
  <si>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</si>
  <si>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</si>
  <si>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</si>
  <si>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</si>
  <si>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</si>
  <si>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</si>
  <si>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</si>
  <si>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</si>
  <si>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</si>
  <si>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</si>
  <si>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</si>
  <si>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</si>
  <si>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</si>
  <si>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</si>
  <si>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</si>
  <si>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</si>
  <si>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</si>
  <si>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</si>
  <si>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</si>
  <si>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</si>
  <si>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</si>
  <si>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</si>
  <si>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</si>
  <si>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</si>
  <si>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</si>
  <si>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</si>
  <si>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</si>
  <si>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</si>
  <si>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</si>
  <si>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</si>
  <si>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</si>
  <si>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</si>
  <si>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</si>
  <si>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</si>
  <si>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</si>
  <si>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</si>
  <si>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</si>
  <si>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</si>
  <si>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</si>
  <si>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</si>
  <si>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</si>
  <si>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</si>
  <si>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</si>
  <si>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</si>
  <si>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</si>
  <si>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</si>
  <si>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</si>
  <si>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</si>
  <si>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</si>
  <si>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</si>
  <si>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</si>
  <si>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</si>
  <si>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</si>
  <si>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</si>
  <si>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</si>
  <si>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</si>
  <si>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</si>
  <si>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</si>
  <si>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</si>
  <si>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</si>
  <si>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</si>
  <si>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</si>
  <si>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</si>
  <si>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</si>
  <si>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</si>
  <si>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</si>
  <si>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</si>
  <si>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</si>
  <si>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</si>
  <si>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</si>
  <si>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</si>
  <si>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</si>
  <si>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</si>
  <si>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</si>
  <si>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</si>
  <si>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</si>
  <si>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</si>
  <si>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</si>
  <si>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</si>
  <si>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</si>
  <si>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</si>
  <si>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</si>
  <si>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</si>
  <si>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</si>
  <si>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</si>
  <si>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</si>
  <si>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</si>
  <si>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</si>
  <si>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</si>
  <si>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</si>
  <si>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</si>
  <si>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</si>
  <si>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</si>
  <si>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</si>
  <si>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</si>
  <si>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</si>
  <si>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</si>
  <si>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</si>
  <si>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</si>
  <si>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</si>
  <si>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</si>
  <si>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</si>
  <si>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</si>
  <si>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</si>
  <si>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</si>
  <si>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</si>
  <si>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</si>
  <si>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</si>
  <si>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</si>
  <si>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</si>
  <si>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</si>
  <si>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</si>
  <si>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</si>
  <si>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</si>
  <si>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</si>
  <si>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</si>
  <si>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</si>
  <si>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</si>
  <si>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</si>
  <si>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</si>
  <si>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</si>
  <si>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</si>
  <si>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</si>
  <si>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</si>
  <si>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</si>
  <si>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</si>
  <si>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</si>
  <si>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</si>
  <si>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</si>
  <si>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</si>
  <si>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</si>
  <si>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</si>
  <si>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</si>
  <si>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</si>
  <si>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</si>
  <si>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</si>
  <si>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</si>
  <si>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</si>
  <si>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</si>
  <si>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</si>
  <si>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</si>
  <si>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</si>
  <si>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</si>
  <si>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</si>
  <si>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</si>
  <si>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</si>
  <si>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</si>
  <si>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</si>
  <si>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</si>
  <si>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</si>
  <si>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</si>
  <si>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</si>
  <si>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</si>
  <si>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</si>
  <si>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</si>
  <si>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</si>
  <si>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</si>
  <si>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</si>
  <si>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</si>
  <si>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</si>
  <si>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</si>
  <si>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</si>
  <si>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</si>
  <si>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</si>
  <si>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</si>
  <si>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</si>
  <si>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</si>
  <si>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</si>
  <si>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</si>
  <si>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</si>
  <si>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</si>
  <si>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</si>
  <si>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</si>
  <si>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</si>
  <si>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</si>
  <si>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</si>
  <si>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</si>
  <si>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</si>
  <si>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</si>
  <si>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</si>
  <si>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</si>
  <si>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</si>
  <si>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</si>
  <si>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</si>
  <si>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</si>
  <si>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</si>
  <si>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</si>
  <si>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</si>
  <si>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</si>
  <si>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</si>
  <si>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</si>
  <si>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</si>
  <si>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</si>
  <si>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</si>
  <si>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</si>
  <si>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</si>
  <si>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</si>
  <si>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</si>
  <si>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</si>
  <si>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</si>
  <si>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</si>
  <si>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</si>
  <si>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</si>
  <si>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</si>
  <si>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</si>
  <si>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</si>
  <si>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</si>
  <si>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</si>
  <si>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</si>
  <si>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</si>
  <si>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</si>
  <si>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</si>
  <si>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</si>
  <si>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</si>
  <si>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</si>
  <si>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</si>
  <si>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</si>
  <si>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</si>
  <si>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</si>
  <si>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</si>
  <si>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</si>
  <si>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</si>
  <si>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</si>
  <si>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</si>
  <si>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</si>
  <si>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</si>
  <si>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</si>
  <si>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</si>
  <si>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</si>
  <si>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</si>
  <si>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</si>
  <si>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</si>
  <si>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</si>
  <si>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</si>
  <si>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</si>
  <si>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</si>
  <si>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</si>
  <si>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</si>
  <si>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</si>
  <si>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</si>
  <si>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</si>
  <si>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</si>
  <si>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</si>
  <si>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</si>
  <si>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</si>
  <si>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</si>
  <si>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</si>
  <si>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</si>
  <si>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</si>
  <si>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</si>
  <si>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</si>
  <si>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</si>
  <si>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</si>
  <si>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</si>
  <si>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</si>
  <si>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</si>
  <si>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</si>
  <si>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</si>
  <si>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</si>
  <si>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</si>
  <si>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</si>
  <si>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</si>
  <si>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</si>
  <si>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</si>
  <si>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</si>
  <si>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</si>
  <si>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</si>
  <si>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</si>
  <si>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</si>
  <si>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</si>
  <si>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</si>
  <si>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</si>
  <si>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</si>
  <si>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</si>
  <si>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</si>
  <si>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</si>
  <si>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</si>
  <si>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</si>
  <si>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</si>
  <si>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</si>
  <si>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</si>
  <si>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</si>
  <si>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</si>
  <si>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</si>
  <si>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</si>
  <si>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</si>
  <si>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</si>
  <si>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</si>
  <si>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</si>
  <si>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</si>
  <si>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</si>
  <si>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</si>
  <si>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</si>
  <si>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</si>
  <si>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</si>
  <si>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</si>
  <si>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</si>
  <si>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</si>
  <si>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</si>
  <si>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</si>
  <si>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</si>
  <si>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</si>
  <si>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</si>
  <si>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</si>
  <si>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</si>
  <si>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</si>
  <si>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</si>
  <si>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</si>
  <si>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</si>
  <si>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</si>
  <si>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</si>
  <si>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</si>
  <si>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</si>
  <si>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</si>
  <si>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</si>
  <si>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</si>
  <si>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</si>
  <si>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</si>
  <si>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</si>
  <si>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</si>
  <si>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</si>
  <si>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</si>
  <si>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</si>
  <si>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</si>
  <si>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</si>
  <si>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</si>
  <si>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</si>
  <si>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</si>
  <si>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</si>
  <si>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</si>
  <si>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</si>
  <si>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</si>
  <si>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</si>
  <si>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</si>
  <si>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</si>
  <si>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</si>
  <si>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</si>
  <si>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</si>
  <si>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</si>
  <si>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</si>
  <si>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</si>
  <si>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</si>
  <si>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</si>
  <si>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</si>
  <si>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</si>
  <si>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</si>
  <si>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</si>
  <si>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</si>
  <si>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</si>
  <si>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</si>
  <si>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</si>
  <si>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</si>
  <si>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</si>
  <si>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</si>
  <si>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</si>
  <si>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</si>
  <si>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</si>
  <si>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</si>
  <si>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</si>
  <si>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</si>
  <si>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</si>
  <si>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</si>
  <si>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</si>
  <si>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</si>
  <si>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</si>
  <si>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</si>
  <si>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</si>
  <si>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</si>
  <si>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</si>
  <si>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</si>
  <si>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</si>
  <si>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</si>
  <si>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</si>
  <si>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</si>
  <si>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</si>
  <si>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</si>
  <si>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</si>
  <si>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</si>
  <si>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</si>
  <si>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</si>
  <si>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</si>
  <si>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</si>
  <si>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</si>
  <si>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</si>
  <si>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</si>
  <si>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</si>
  <si>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</si>
  <si>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</si>
  <si>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</si>
  <si>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</si>
  <si>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</si>
  <si>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</si>
  <si>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</si>
  <si>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</si>
  <si>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</si>
  <si>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</si>
  <si>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</si>
  <si>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</si>
  <si>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</si>
  <si>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</si>
  <si>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</si>
  <si>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</si>
  <si>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</si>
  <si>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</si>
  <si>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</si>
  <si>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</si>
  <si>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</si>
  <si>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</si>
  <si>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</si>
  <si>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</si>
  <si>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</si>
  <si>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</si>
  <si>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</si>
  <si>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</si>
  <si>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</si>
  <si>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</si>
  <si>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</si>
  <si>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</si>
  <si>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</si>
  <si>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</si>
  <si>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</si>
  <si>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</si>
  <si>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</si>
  <si>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</si>
  <si>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</si>
  <si>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</si>
  <si>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</si>
  <si>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</si>
  <si>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</si>
  <si>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</si>
  <si>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</si>
  <si>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</si>
  <si>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</si>
  <si>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</si>
  <si>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</si>
  <si>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</si>
  <si>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</si>
  <si>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</si>
  <si>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</si>
  <si>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</si>
  <si>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</si>
  <si>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</si>
  <si>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</si>
  <si>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</si>
  <si>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</si>
  <si>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</si>
  <si>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</si>
  <si>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</si>
  <si>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</si>
  <si>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</si>
  <si>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</si>
  <si>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</si>
  <si>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</si>
  <si>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</si>
  <si>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</si>
  <si>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</si>
  <si>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</si>
  <si>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</si>
  <si>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</si>
  <si>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</si>
  <si>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</si>
  <si>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</si>
  <si>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</si>
  <si>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</si>
  <si>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</si>
  <si>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</si>
  <si>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</si>
  <si>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</si>
  <si>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</si>
  <si>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</si>
  <si>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</si>
  <si>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</si>
  <si>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</si>
  <si>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</si>
  <si>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</si>
  <si>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</si>
  <si>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</si>
  <si>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</si>
  <si>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</si>
  <si>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</si>
  <si>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</si>
  <si>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</si>
  <si>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</si>
  <si>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</si>
  <si>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</si>
  <si>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</si>
  <si>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</si>
  <si>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</si>
  <si>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</si>
  <si>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</si>
  <si>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</si>
  <si>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</si>
  <si>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</si>
  <si>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</si>
  <si>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</si>
  <si>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</si>
  <si>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</si>
  <si>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</si>
  <si>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</si>
  <si>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</si>
  <si>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</si>
  <si>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</si>
  <si>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</si>
  <si>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</si>
  <si>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</si>
  <si>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</si>
  <si>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</si>
  <si>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</si>
  <si>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</si>
  <si>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</si>
  <si>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</si>
  <si>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</si>
  <si>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</si>
  <si>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</si>
  <si>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</si>
  <si>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</si>
  <si>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</si>
  <si>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</si>
  <si>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</si>
  <si>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</si>
  <si>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</si>
  <si>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</si>
  <si>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</si>
  <si>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</si>
  <si>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</si>
  <si>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</si>
  <si>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</si>
  <si>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</si>
  <si>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</si>
  <si>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</si>
  <si>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</si>
  <si>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</si>
  <si>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</si>
  <si>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</si>
  <si>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</si>
  <si>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</si>
  <si>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</si>
  <si>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</si>
  <si>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</si>
  <si>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</si>
  <si>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</si>
  <si>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</si>
  <si>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</si>
  <si>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</si>
  <si>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</si>
  <si>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</si>
  <si>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</si>
  <si>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</si>
  <si>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</si>
  <si>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</si>
  <si>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</si>
  <si>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</si>
  <si>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</si>
  <si>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</si>
  <si>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</si>
  <si>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</si>
  <si>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</si>
  <si>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</si>
  <si>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</si>
  <si>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</si>
  <si>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</si>
  <si>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</si>
  <si>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</si>
  <si>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</si>
  <si>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</si>
  <si>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</si>
  <si>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</si>
  <si>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</si>
  <si>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</si>
  <si>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</si>
  <si>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</si>
  <si>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</si>
  <si>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</si>
  <si>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</si>
  <si>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</si>
  <si>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</si>
  <si>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</si>
  <si>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</si>
  <si>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</si>
  <si>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</si>
  <si>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</si>
  <si>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</si>
  <si>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</si>
  <si>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</si>
  <si>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</si>
  <si>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</si>
  <si>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</si>
  <si>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</si>
  <si>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</si>
  <si>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</si>
  <si>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</si>
  <si>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</si>
  <si>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</si>
  <si>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</si>
  <si>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</si>
  <si>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</si>
  <si>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</si>
  <si>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</si>
  <si>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</si>
  <si>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</si>
  <si>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</si>
  <si>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</si>
  <si>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</si>
  <si>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</si>
  <si>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</si>
  <si>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</si>
  <si>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</si>
  <si>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</si>
  <si>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</si>
  <si>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</si>
  <si>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</si>
  <si>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</si>
  <si>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</si>
  <si>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</si>
  <si>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</si>
  <si>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</si>
  <si>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</si>
  <si>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</si>
  <si>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</si>
  <si>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</si>
  <si>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</si>
  <si>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</si>
  <si>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</si>
  <si>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</si>
  <si>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</si>
  <si>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</si>
  <si>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</si>
  <si>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</si>
  <si>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</si>
  <si>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</si>
  <si>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</si>
  <si>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</si>
  <si>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</si>
  <si>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</si>
  <si>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</si>
  <si>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</si>
  <si>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</si>
  <si>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</si>
  <si>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</si>
  <si>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</si>
  <si>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</si>
  <si>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</si>
  <si>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</si>
  <si>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</si>
  <si>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</si>
  <si>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</si>
  <si>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</si>
  <si>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</si>
  <si>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</si>
  <si>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</si>
  <si>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</si>
  <si>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</si>
  <si>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</si>
  <si>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</si>
  <si>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</si>
  <si>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</si>
  <si>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</si>
  <si>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</si>
  <si>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</si>
  <si>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</si>
  <si>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</si>
  <si>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</si>
  <si>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</si>
  <si>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</si>
  <si>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</si>
  <si>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</si>
  <si>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</si>
  <si>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</si>
  <si>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</si>
  <si>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</si>
  <si>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</si>
  <si>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</si>
  <si>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</si>
  <si>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</si>
  <si>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</si>
  <si>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</si>
  <si>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</si>
  <si>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</si>
  <si>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</si>
  <si>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</si>
  <si>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</si>
  <si>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</si>
  <si>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</si>
  <si>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</si>
  <si>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</si>
  <si>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</si>
  <si>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</si>
  <si>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</si>
  <si>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</si>
  <si>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</si>
  <si>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</si>
  <si>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</si>
  <si>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</si>
  <si>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</si>
  <si>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</si>
  <si>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</si>
  <si>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</si>
  <si>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</si>
  <si>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</si>
  <si>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</si>
  <si>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</si>
  <si>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</si>
  <si>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</si>
  <si>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</si>
  <si>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</si>
  <si>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</si>
  <si>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</si>
  <si>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</si>
  <si>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</si>
  <si>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</si>
  <si>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</si>
  <si>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</si>
  <si>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</si>
  <si>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</si>
  <si>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</si>
  <si>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</si>
  <si>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</si>
  <si>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</si>
  <si>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</si>
  <si>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</si>
  <si>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</si>
  <si>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</si>
  <si>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</si>
  <si>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</si>
  <si>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</si>
  <si>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</si>
  <si>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</si>
  <si>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</si>
  <si>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</si>
  <si>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</si>
  <si>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</si>
  <si>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</si>
  <si>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</si>
  <si>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</si>
  <si>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</si>
  <si>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</si>
  <si>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</si>
  <si>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</si>
  <si>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</si>
  <si>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</si>
  <si>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</si>
  <si>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</si>
  <si>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</si>
  <si>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</si>
  <si>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</si>
  <si>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</si>
  <si>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</si>
  <si>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</si>
  <si>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</si>
  <si>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</si>
  <si>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</si>
  <si>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</si>
  <si>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</si>
  <si>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</si>
  <si>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</si>
  <si>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</si>
  <si>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</si>
  <si>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</si>
  <si>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</si>
  <si>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</si>
  <si>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</si>
  <si>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</si>
  <si>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</si>
  <si>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</si>
  <si>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</si>
  <si>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</si>
  <si>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</si>
  <si>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</si>
  <si>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</si>
  <si>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</si>
  <si>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</si>
  <si>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</si>
  <si>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</si>
  <si>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</si>
  <si>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</si>
  <si>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</si>
  <si>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</si>
  <si>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</si>
  <si>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</si>
  <si>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</si>
  <si>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</si>
  <si>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</si>
  <si>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</si>
  <si>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</si>
  <si>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</si>
  <si>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</si>
  <si>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</si>
  <si>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</si>
  <si>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</si>
  <si>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</si>
  <si>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</si>
  <si>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</si>
  <si>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</si>
  <si>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</si>
  <si>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</si>
  <si>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</si>
  <si>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</si>
  <si>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</si>
  <si>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</si>
  <si>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</si>
  <si>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</si>
  <si>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</si>
  <si>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</si>
  <si>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</si>
  <si>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</si>
  <si>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</si>
  <si>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</si>
  <si>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</si>
  <si>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</si>
  <si>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</si>
  <si>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</si>
  <si>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</si>
  <si>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</si>
  <si>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</si>
  <si>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</si>
  <si>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</si>
  <si>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</si>
  <si>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</si>
  <si>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</si>
  <si>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</si>
  <si>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</si>
  <si>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</si>
  <si>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</si>
  <si>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</si>
  <si>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</si>
  <si>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</si>
  <si>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</si>
  <si>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</si>
  <si>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</si>
  <si>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</si>
  <si>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</si>
  <si>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</si>
  <si>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</si>
  <si>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</si>
  <si>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</si>
  <si>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</si>
  <si>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</si>
  <si>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</si>
  <si>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</si>
  <si>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</si>
  <si>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</si>
  <si>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</si>
  <si>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</si>
  <si>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</si>
  <si>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</si>
  <si>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</si>
  <si>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</si>
  <si>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</si>
  <si>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</si>
  <si>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</si>
  <si>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</si>
  <si>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</si>
  <si>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</si>
  <si>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</si>
  <si>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</si>
  <si>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</si>
  <si>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</si>
  <si>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</si>
  <si>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</si>
  <si>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</si>
  <si>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</si>
  <si>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</si>
  <si>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</si>
  <si>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</si>
  <si>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</si>
  <si>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</si>
  <si>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</si>
  <si>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</si>
  <si>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</si>
  <si>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</si>
  <si>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</si>
  <si>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</si>
  <si>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</si>
  <si>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</si>
  <si>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</si>
  <si>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</si>
  <si>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</si>
  <si>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</si>
  <si>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</si>
  <si>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</si>
  <si>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</si>
  <si>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</si>
  <si>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</si>
  <si>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</si>
  <si>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</si>
  <si>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</si>
  <si>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</si>
  <si>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</si>
  <si>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</si>
  <si>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</si>
  <si>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</si>
  <si>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</si>
  <si>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</si>
  <si>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</si>
  <si>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</si>
  <si>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</si>
  <si>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</si>
  <si>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</si>
  <si>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</si>
  <si>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</si>
  <si>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</si>
  <si>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</si>
  <si>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</si>
  <si>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</si>
  <si>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</si>
  <si>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</si>
  <si>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</si>
  <si>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</si>
  <si>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</si>
  <si>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</si>
  <si>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</si>
  <si>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</si>
  <si>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</si>
  <si>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</si>
  <si>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</si>
  <si>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</si>
  <si>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</si>
  <si>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</si>
  <si>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</si>
  <si>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</si>
  <si>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</si>
  <si>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</si>
  <si>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</si>
  <si>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</si>
  <si>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</si>
  <si>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</si>
  <si>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</si>
  <si>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</si>
  <si>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</si>
  <si>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</si>
  <si>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</si>
  <si>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</si>
  <si>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</si>
  <si>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</si>
  <si>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</si>
  <si>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</si>
  <si>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</si>
  <si>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</si>
  <si>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</si>
  <si>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</si>
  <si>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</si>
  <si>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</si>
  <si>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</si>
  <si>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</si>
  <si>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</si>
  <si>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</si>
  <si>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</si>
  <si>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</si>
  <si>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</si>
  <si>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</si>
  <si>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</si>
  <si>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</si>
  <si>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</si>
  <si>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</si>
  <si>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</si>
  <si>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</si>
  <si>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</si>
  <si>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</si>
  <si>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</si>
  <si>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</si>
  <si>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</si>
  <si>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</si>
  <si>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</si>
  <si>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</si>
  <si>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</si>
  <si>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</si>
  <si>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</si>
  <si>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</si>
  <si>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</si>
  <si>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</si>
  <si>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</si>
  <si>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</si>
  <si>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</si>
  <si>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</si>
  <si>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</si>
  <si>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</si>
  <si>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</si>
  <si>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</si>
  <si>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</si>
  <si>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</si>
  <si>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</si>
  <si>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</si>
  <si>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</si>
  <si>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</si>
  <si>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</si>
  <si>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</si>
  <si>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</si>
  <si>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</si>
  <si>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</si>
  <si>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</si>
  <si>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</si>
  <si>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</si>
  <si>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</si>
  <si>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</si>
  <si>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</si>
  <si>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</si>
  <si>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</si>
  <si>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</si>
  <si>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</si>
  <si>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</si>
  <si>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</si>
  <si>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</si>
  <si>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</si>
  <si>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</si>
  <si>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</si>
  <si>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</si>
  <si>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</si>
  <si>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</si>
  <si>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</si>
  <si>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</si>
  <si>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</si>
  <si>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</si>
  <si>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</si>
  <si>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</si>
  <si>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</si>
  <si>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</si>
  <si>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</si>
  <si>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</si>
  <si>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</si>
  <si>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</si>
  <si>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</si>
  <si>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</si>
  <si>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</si>
  <si>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</si>
  <si>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</si>
  <si>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</si>
  <si>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</si>
  <si>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</si>
  <si>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</si>
  <si>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</si>
  <si>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</si>
  <si>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</si>
  <si>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</si>
  <si>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</si>
  <si>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</si>
  <si>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</si>
  <si>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</si>
  <si>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</si>
  <si>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</si>
  <si>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</si>
  <si>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</si>
  <si>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</si>
  <si>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</si>
  <si>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</si>
  <si>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</si>
  <si>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</si>
  <si>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</si>
  <si>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</si>
  <si>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</si>
  <si>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</si>
  <si>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</si>
  <si>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</si>
  <si>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</si>
  <si>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</si>
  <si>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</si>
  <si>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</si>
  <si>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</si>
  <si>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</si>
  <si>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</si>
  <si>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</si>
  <si>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</si>
  <si>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</si>
  <si>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</si>
  <si>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</si>
  <si>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</si>
  <si>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</si>
  <si>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</si>
  <si>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</si>
  <si>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</si>
  <si>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</si>
  <si>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</si>
  <si>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</si>
  <si>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</si>
  <si>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</si>
  <si>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</si>
  <si>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</si>
  <si>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</si>
  <si>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</si>
  <si>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</si>
  <si>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</si>
  <si>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</si>
  <si>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</si>
  <si>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</si>
  <si>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</si>
  <si>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</si>
  <si>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</si>
  <si>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</si>
  <si>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</si>
  <si>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</si>
  <si>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</si>
  <si>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</si>
  <si>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</si>
  <si>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</si>
  <si>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</si>
  <si>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</si>
  <si>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</si>
  <si>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</si>
  <si>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</si>
  <si>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</si>
  <si>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</si>
  <si>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</si>
  <si>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</si>
  <si>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</si>
  <si>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</si>
  <si>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</si>
  <si>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</si>
  <si>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</si>
  <si>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</si>
  <si>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</si>
  <si>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</si>
  <si>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</si>
  <si>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</si>
  <si>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</si>
  <si>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</si>
  <si>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</si>
  <si>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</si>
  <si>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</si>
  <si>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</si>
  <si>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</si>
  <si>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</si>
  <si>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</si>
  <si>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</si>
  <si>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</si>
  <si>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</si>
  <si>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</si>
  <si>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</si>
  <si>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</si>
  <si>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</si>
  <si>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</si>
  <si>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</si>
  <si>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</si>
  <si>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</si>
  <si>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</si>
  <si>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</si>
  <si>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</si>
  <si>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</si>
  <si>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</si>
  <si>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</si>
  <si>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</si>
  <si>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</si>
  <si>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</si>
  <si>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</si>
  <si>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</si>
  <si>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</si>
  <si>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</si>
  <si>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</si>
  <si>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</si>
  <si>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</si>
  <si>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</si>
  <si>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</si>
  <si>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</si>
  <si>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</si>
  <si>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</si>
  <si>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</si>
  <si>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</si>
  <si>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</si>
  <si>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</si>
  <si>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</si>
  <si>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</si>
  <si>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</si>
  <si>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</si>
  <si>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</si>
  <si>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</si>
  <si>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</si>
  <si>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</si>
  <si>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</si>
  <si>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</si>
  <si>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</si>
  <si>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</si>
  <si>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</si>
  <si>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</si>
  <si>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</si>
  <si>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</si>
  <si>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</si>
  <si>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</si>
  <si>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</si>
  <si>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</si>
  <si>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</si>
  <si>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</si>
  <si>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</si>
  <si>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</si>
  <si>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</si>
  <si>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</si>
  <si>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</si>
  <si>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</si>
  <si>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</si>
  <si>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</si>
  <si>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</si>
  <si>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</si>
  <si>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</si>
  <si>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</si>
  <si>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</si>
  <si>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</si>
  <si>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</si>
  <si>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</si>
  <si>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</si>
  <si>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</si>
  <si>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</si>
  <si>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</si>
  <si>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</si>
  <si>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</si>
  <si>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</si>
  <si>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</si>
  <si>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</si>
  <si>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</si>
  <si>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</si>
  <si>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</si>
  <si>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</si>
  <si>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</si>
  <si>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</si>
  <si>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</si>
  <si>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</si>
  <si>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</si>
  <si>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</si>
  <si>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</si>
  <si>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</si>
  <si>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</si>
  <si>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</si>
  <si>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</si>
  <si>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</si>
  <si>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</si>
  <si>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</si>
  <si>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</si>
  <si>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</si>
  <si>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</si>
  <si>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</si>
  <si>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</si>
  <si>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</si>
  <si>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</si>
  <si>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</si>
  <si>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</si>
  <si>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</si>
  <si>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</si>
  <si>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</si>
  <si>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</si>
  <si>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</si>
  <si>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</si>
  <si>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</si>
  <si>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</si>
  <si>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</si>
  <si>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</si>
  <si>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</si>
  <si>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</si>
  <si>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</si>
  <si>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</si>
  <si>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</si>
  <si>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</si>
  <si>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</si>
  <si>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</si>
  <si>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</si>
  <si>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</si>
  <si>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</si>
  <si>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</si>
  <si>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</si>
  <si>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</si>
  <si>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</si>
  <si>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</si>
  <si>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</si>
  <si>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</si>
  <si>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</si>
  <si>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</si>
  <si>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</si>
  <si>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</si>
  <si>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</si>
  <si>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</si>
  <si>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</si>
  <si>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</si>
  <si>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</si>
  <si>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</si>
  <si>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</si>
  <si>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</si>
  <si>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</si>
  <si>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</si>
  <si>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</si>
  <si>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</si>
  <si>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</si>
  <si>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</si>
  <si>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</si>
  <si>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</si>
  <si>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</si>
  <si>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</si>
  <si>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</si>
  <si>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</si>
  <si>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</si>
  <si>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</si>
  <si>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</si>
  <si>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</si>
  <si>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</si>
  <si>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</si>
  <si>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</si>
  <si>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</si>
  <si>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</si>
  <si>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</si>
  <si>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</si>
  <si>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</si>
  <si>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</si>
  <si>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</si>
  <si>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</si>
  <si>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</si>
  <si>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</si>
  <si>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</si>
  <si>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</si>
  <si>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</si>
  <si>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</si>
  <si>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</si>
  <si>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</si>
  <si>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</si>
  <si>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</si>
  <si>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</si>
  <si>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</si>
  <si>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</si>
  <si>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</si>
  <si>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</si>
  <si>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</si>
  <si>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</si>
  <si>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</si>
  <si>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</si>
  <si>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</si>
  <si>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</si>
  <si>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</si>
  <si>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</si>
  <si>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</si>
  <si>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</si>
  <si>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</si>
  <si>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</si>
  <si>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</si>
  <si>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</si>
  <si>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</si>
  <si>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</si>
  <si>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</si>
  <si>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</si>
  <si>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</si>
  <si>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</si>
  <si>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</si>
  <si>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</si>
  <si>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</si>
  <si>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</si>
  <si>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</si>
  <si>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</si>
  <si>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</si>
  <si>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</si>
  <si>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</si>
  <si>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</si>
  <si>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</si>
  <si>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</si>
  <si>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</si>
  <si>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</si>
  <si>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</si>
  <si>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</si>
  <si>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</si>
  <si>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</si>
  <si>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</si>
  <si>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</si>
  <si>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</si>
  <si>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</si>
  <si>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</si>
  <si>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</si>
  <si>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</si>
  <si>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</si>
  <si>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</si>
  <si>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</si>
  <si>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</si>
  <si>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</si>
  <si>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</si>
  <si>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</si>
  <si>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</si>
  <si>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</si>
  <si>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</si>
  <si>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</si>
  <si>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</si>
  <si>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</si>
  <si>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</si>
  <si>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</si>
  <si>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</si>
  <si>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</si>
  <si>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</si>
  <si>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</si>
  <si>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</si>
  <si>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</si>
  <si>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</si>
  <si>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</si>
  <si>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</si>
  <si>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</si>
  <si>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</si>
  <si>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</si>
  <si>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</si>
  <si>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</si>
  <si>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</si>
  <si>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</si>
  <si>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</si>
  <si>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</si>
  <si>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</si>
  <si>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</si>
  <si>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</si>
  <si>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</si>
  <si>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</si>
  <si>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</si>
  <si>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</si>
  <si>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</si>
  <si>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</si>
  <si>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</si>
  <si>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</si>
  <si>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</si>
  <si>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</si>
  <si>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</si>
  <si>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</si>
  <si>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</si>
  <si>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</si>
  <si>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</si>
  <si>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</si>
  <si>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</si>
  <si>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</si>
  <si>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</si>
  <si>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</si>
  <si>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</si>
  <si>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</si>
  <si>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</si>
  <si>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</si>
  <si>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</si>
  <si>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</si>
  <si>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</si>
  <si>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</si>
  <si>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</si>
  <si>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</si>
  <si>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</si>
  <si>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</si>
  <si>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</si>
  <si>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</si>
  <si>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</si>
  <si>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</si>
  <si>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</si>
  <si>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</si>
  <si>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</si>
  <si>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</si>
  <si>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</si>
  <si>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</si>
  <si>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</si>
  <si>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</si>
  <si>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</si>
  <si>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</si>
  <si>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</si>
  <si>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</si>
  <si>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</si>
  <si>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</si>
  <si>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</si>
  <si>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</si>
  <si>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</si>
  <si>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</si>
  <si>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</si>
  <si>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</si>
  <si>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</si>
  <si>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</si>
  <si>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</si>
  <si>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</si>
  <si>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</si>
  <si>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</si>
  <si>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</si>
  <si>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</si>
  <si>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</si>
  <si>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</si>
  <si>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</si>
  <si>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</si>
  <si>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</si>
  <si>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</si>
  <si>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</si>
  <si>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</si>
  <si>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</si>
  <si>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</si>
  <si>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</si>
  <si>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</si>
  <si>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</si>
  <si>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</si>
  <si>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</si>
  <si>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</si>
  <si>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</si>
  <si>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</si>
  <si>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</si>
  <si>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</si>
  <si>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</si>
  <si>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</si>
  <si>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</si>
  <si>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</si>
  <si>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</si>
  <si>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</si>
  <si>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</si>
  <si>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</si>
  <si>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</si>
  <si>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</si>
  <si>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</si>
  <si>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</si>
  <si>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</si>
  <si>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</si>
  <si>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</si>
  <si>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</si>
  <si>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</si>
  <si>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</si>
  <si>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</si>
  <si>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</si>
  <si>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</si>
  <si>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</si>
  <si>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</si>
  <si>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</si>
  <si>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</si>
  <si>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</si>
  <si>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</si>
  <si>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</si>
  <si>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</si>
  <si>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</si>
  <si>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</si>
  <si>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</si>
  <si>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</si>
  <si>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</si>
  <si>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</si>
  <si>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</si>
  <si>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</si>
  <si>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</si>
  <si>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</si>
  <si>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</si>
  <si>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</si>
  <si>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</si>
  <si>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</si>
  <si>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</si>
  <si>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</si>
  <si>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</si>
  <si>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</si>
  <si>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</si>
  <si>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</si>
  <si>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</si>
  <si>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</si>
  <si>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</si>
  <si>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</si>
  <si>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</si>
  <si>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</si>
  <si>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</si>
  <si>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</si>
  <si>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</si>
  <si>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</si>
  <si>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</si>
  <si>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</si>
  <si>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</si>
  <si>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</si>
  <si>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</si>
  <si>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</si>
  <si>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</si>
  <si>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</si>
  <si>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</si>
  <si>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</si>
  <si>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</si>
  <si>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</si>
  <si>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</si>
  <si>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</si>
  <si>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</si>
  <si>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</si>
  <si>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</si>
  <si>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</si>
  <si>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</si>
  <si>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</si>
  <si>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</si>
  <si>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</si>
  <si>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</si>
  <si>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</si>
  <si>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</si>
  <si>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</si>
  <si>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</si>
  <si>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</si>
  <si>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</si>
  <si>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</si>
  <si>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</si>
  <si>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</si>
  <si>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</si>
  <si>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</si>
  <si>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</si>
  <si>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</si>
  <si>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</si>
  <si>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</si>
  <si>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</si>
  <si>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</si>
  <si>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</si>
  <si>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</si>
  <si>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</si>
  <si>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</si>
  <si>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</si>
  <si>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</si>
  <si>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</si>
  <si>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</si>
  <si>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</si>
  <si>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</si>
  <si>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</si>
  <si>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</si>
  <si>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</si>
  <si>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</si>
  <si>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</si>
  <si>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</si>
  <si>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</si>
  <si>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</si>
  <si>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</si>
  <si>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</si>
  <si>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</si>
  <si>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</si>
  <si>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</si>
  <si>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</si>
  <si>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</si>
  <si>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</si>
  <si>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</si>
  <si>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</si>
  <si>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</si>
  <si>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</si>
  <si>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</si>
  <si>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</si>
  <si>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</si>
  <si>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</si>
  <si>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</si>
  <si>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</si>
  <si>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</si>
  <si>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</si>
  <si>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</si>
  <si>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</si>
  <si>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</si>
  <si>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</si>
  <si>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</si>
  <si>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</si>
  <si>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</si>
  <si>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</si>
  <si>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</si>
  <si>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</si>
  <si>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</si>
  <si>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</si>
  <si>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</si>
  <si>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</si>
  <si>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</si>
  <si>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</si>
  <si>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</si>
  <si>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</si>
  <si>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</si>
  <si>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</si>
  <si>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</si>
  <si>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</si>
  <si>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</si>
  <si>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</si>
  <si>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</si>
  <si>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</si>
  <si>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</si>
  <si>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</si>
  <si>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</si>
  <si>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</si>
  <si>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</si>
  <si>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</si>
  <si>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</si>
  <si>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</si>
  <si>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</si>
  <si>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</si>
  <si>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</si>
  <si>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</si>
  <si>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</si>
  <si>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</si>
  <si>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</si>
  <si>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</si>
  <si>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</si>
  <si>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</si>
  <si>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</si>
  <si>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</si>
  <si>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</si>
  <si>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</si>
  <si>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</si>
  <si>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</si>
  <si>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</si>
  <si>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</si>
  <si>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</si>
  <si>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</si>
  <si>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</si>
  <si>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</si>
  <si>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</si>
  <si>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</si>
  <si>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</si>
  <si>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</si>
  <si>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</si>
  <si>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</si>
  <si>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</si>
  <si>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</si>
  <si>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</si>
  <si>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</si>
  <si>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</si>
  <si>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</si>
  <si>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</si>
  <si>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</si>
  <si>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</si>
  <si>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</si>
  <si>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</si>
  <si>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</si>
  <si>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</si>
  <si>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</si>
  <si>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</si>
  <si>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</si>
  <si>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</si>
  <si>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</si>
  <si>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</si>
  <si>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</si>
  <si>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</si>
  <si>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</si>
  <si>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</si>
  <si>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</si>
  <si>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</si>
  <si>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</si>
  <si>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</si>
  <si>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</si>
  <si>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</si>
  <si>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</si>
  <si>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</si>
  <si>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</si>
  <si>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</si>
  <si>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</si>
  <si>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</si>
  <si>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</si>
  <si>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</si>
  <si>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</si>
  <si>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</si>
  <si>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</si>
  <si>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</si>
  <si>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</si>
  <si>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</si>
  <si>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</si>
  <si>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</si>
  <si>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</si>
  <si>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</si>
  <si>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</si>
  <si>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</si>
  <si>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</si>
  <si>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</si>
  <si>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</si>
  <si>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</si>
  <si>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</si>
  <si>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</si>
  <si>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</si>
  <si>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</si>
  <si>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</si>
  <si>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</si>
  <si>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</si>
  <si>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</si>
  <si>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</si>
  <si>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</si>
  <si>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</si>
  <si>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</si>
  <si>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</si>
  <si>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</si>
  <si>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</si>
  <si>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</si>
  <si>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</si>
  <si>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</si>
  <si>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</si>
  <si>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</si>
  <si>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</si>
  <si>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</si>
  <si>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</si>
  <si>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</si>
  <si>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</si>
  <si>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</si>
  <si>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</si>
  <si>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</si>
  <si>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</si>
  <si>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</si>
  <si>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</si>
  <si>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</si>
  <si>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</si>
  <si>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</si>
  <si>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</si>
  <si>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</si>
  <si>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</si>
  <si>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</si>
  <si>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</si>
  <si>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</si>
  <si>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</si>
  <si>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</si>
  <si>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</si>
  <si>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</si>
  <si>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</si>
  <si>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</si>
  <si>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</si>
  <si>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</si>
  <si>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</si>
  <si>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</si>
  <si>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</si>
  <si>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</si>
  <si>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</si>
  <si>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</si>
  <si>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</si>
  <si>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</si>
  <si>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</si>
  <si>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</si>
  <si>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</si>
  <si>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</si>
  <si>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</si>
  <si>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</si>
  <si>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</si>
  <si>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</si>
  <si>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</si>
  <si>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</si>
  <si>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</si>
  <si>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</si>
  <si>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</si>
  <si>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</si>
  <si>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</si>
  <si>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</si>
  <si>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</si>
  <si>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</si>
  <si>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</si>
  <si>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</si>
  <si>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</si>
  <si>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</si>
  <si>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</si>
  <si>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</si>
  <si>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</si>
  <si>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</si>
  <si>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</si>
  <si>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</si>
  <si>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</si>
  <si>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</si>
  <si>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</si>
  <si>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</si>
  <si>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</si>
  <si>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</si>
  <si>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</si>
  <si>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</si>
  <si>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</si>
  <si>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</si>
  <si>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</si>
  <si>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</si>
  <si>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</si>
  <si>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</si>
  <si>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</si>
  <si>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</si>
  <si>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</si>
  <si>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</si>
  <si>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</si>
  <si>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</si>
  <si>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</si>
  <si>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</si>
  <si>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</si>
  <si>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</si>
  <si>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</si>
  <si>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</si>
  <si>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</si>
  <si>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</si>
  <si>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</si>
  <si>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</si>
  <si>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</si>
  <si>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</si>
  <si>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</si>
  <si>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</si>
  <si>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</si>
  <si>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</si>
  <si>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</si>
  <si>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</si>
  <si>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</si>
  <si>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</si>
  <si>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</si>
  <si>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</si>
  <si>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</si>
  <si>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</si>
  <si>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</si>
  <si>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</si>
  <si>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</si>
  <si>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</si>
  <si>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</si>
  <si>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</si>
  <si>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</si>
  <si>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</si>
  <si>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</si>
  <si>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</si>
  <si>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</si>
  <si>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</si>
  <si>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</si>
  <si>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</si>
  <si>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</si>
  <si>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</si>
  <si>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</si>
  <si>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</si>
  <si>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</si>
  <si>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</si>
  <si>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</si>
  <si>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</si>
  <si>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</si>
  <si>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</si>
  <si>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</si>
  <si>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</si>
  <si>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</si>
  <si>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</si>
  <si>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</si>
  <si>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</si>
  <si>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</si>
  <si>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</si>
  <si>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</si>
  <si>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</si>
  <si>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</si>
  <si>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</si>
  <si>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</si>
  <si>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</si>
  <si>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</si>
  <si>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</si>
  <si>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</si>
  <si>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</si>
  <si>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</si>
  <si>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</si>
  <si>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</si>
  <si>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</si>
  <si>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</si>
  <si>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</si>
  <si>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</si>
  <si>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</si>
  <si>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</si>
  <si>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</si>
  <si>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</si>
  <si>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</si>
  <si>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</si>
  <si>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</si>
  <si>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</si>
  <si>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</si>
  <si>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</si>
  <si>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</si>
  <si>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</si>
  <si>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</si>
  <si>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</si>
  <si>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</si>
  <si>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</si>
  <si>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</si>
  <si>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</si>
  <si>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</si>
  <si>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</si>
  <si>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</si>
  <si>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</si>
  <si>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</si>
  <si>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</si>
  <si>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</si>
  <si>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</si>
  <si>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</si>
  <si>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</si>
  <si>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</si>
  <si>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</si>
  <si>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</si>
  <si>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</si>
  <si>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</si>
  <si>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</si>
  <si>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</si>
  <si>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</si>
  <si>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</si>
  <si>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</si>
  <si>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</si>
  <si>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</si>
  <si>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</si>
  <si>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</si>
  <si>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</si>
  <si>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</si>
  <si>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</si>
  <si>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</si>
  <si>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</si>
  <si>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</si>
  <si>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</si>
  <si>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</si>
  <si>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</si>
  <si>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</si>
  <si>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</si>
  <si>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</si>
  <si>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</si>
  <si>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</si>
  <si>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</si>
  <si>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</si>
  <si>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</si>
  <si>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</si>
  <si>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</si>
  <si>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</si>
  <si>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</si>
  <si>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</si>
  <si>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</si>
  <si>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</si>
  <si>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</si>
  <si>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</si>
  <si>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</si>
  <si>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</si>
  <si>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</si>
  <si>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</si>
  <si>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</si>
  <si>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</si>
  <si>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</si>
  <si>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</si>
  <si>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</si>
  <si>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</si>
  <si>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</si>
  <si>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</si>
  <si>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</si>
  <si>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</si>
  <si>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</si>
  <si>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</si>
  <si>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</si>
  <si>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</si>
  <si>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</si>
  <si>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</si>
  <si>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</si>
  <si>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</si>
  <si>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</si>
  <si>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</si>
  <si>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</si>
  <si>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</si>
  <si>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</si>
  <si>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</si>
  <si>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</si>
  <si>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</si>
  <si>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</si>
  <si>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</si>
  <si>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</si>
  <si>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</si>
  <si>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</si>
  <si>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</si>
  <si>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</si>
  <si>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</si>
  <si>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</si>
  <si>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</si>
  <si>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</si>
  <si>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</si>
  <si>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</si>
  <si>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</si>
  <si>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</si>
  <si>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</si>
  <si>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</si>
  <si>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</si>
  <si>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</si>
  <si>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</si>
  <si>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</si>
  <si>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</si>
  <si>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</si>
  <si>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</si>
  <si>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</si>
  <si>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</si>
  <si>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</si>
  <si>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</si>
  <si>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</si>
  <si>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</si>
  <si>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</si>
  <si>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</si>
  <si>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</si>
  <si>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</si>
  <si>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</si>
  <si>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</si>
  <si>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</si>
  <si>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</si>
  <si>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</si>
  <si>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</si>
  <si>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</si>
  <si>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</si>
  <si>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</si>
  <si>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</si>
  <si>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</si>
  <si>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</si>
  <si>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</si>
  <si>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</si>
  <si>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</si>
  <si>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</si>
  <si>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</si>
  <si>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</si>
  <si>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</si>
  <si>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</si>
  <si>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</si>
  <si>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</si>
  <si>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</si>
  <si>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</si>
  <si>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</si>
  <si>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</si>
  <si>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</si>
  <si>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</si>
  <si>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</si>
  <si>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</si>
  <si>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</si>
  <si>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</si>
  <si>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</si>
  <si>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</si>
  <si>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</si>
  <si>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</si>
  <si>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</si>
  <si>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</si>
  <si>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</si>
  <si>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</si>
  <si>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</si>
  <si>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</si>
  <si>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</si>
  <si>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</si>
  <si>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</si>
  <si>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</si>
  <si>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</si>
  <si>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</si>
  <si>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</si>
  <si>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</si>
  <si>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</si>
  <si>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</si>
  <si>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</si>
  <si>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</si>
  <si>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</si>
  <si>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</si>
  <si>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</si>
  <si>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</si>
  <si>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</si>
  <si>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</si>
  <si>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</si>
  <si>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</si>
  <si>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</si>
  <si>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</si>
  <si>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</si>
  <si>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</si>
  <si>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</si>
  <si>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</si>
  <si>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</si>
  <si>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</si>
  <si>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</si>
  <si>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</si>
  <si>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</si>
  <si>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</si>
  <si>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</si>
  <si>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</si>
  <si>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</si>
  <si>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</si>
  <si>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</si>
  <si>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</si>
  <si>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</si>
  <si>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</si>
  <si>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</si>
  <si>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</si>
  <si>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</si>
  <si>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</si>
  <si>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</si>
  <si>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</si>
  <si>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</si>
  <si>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</si>
  <si>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</si>
  <si>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</si>
  <si>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</si>
  <si>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</si>
  <si>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</si>
  <si>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</si>
  <si>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</si>
  <si>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</si>
  <si>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</si>
  <si>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</si>
  <si>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</si>
  <si>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</si>
  <si>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</si>
  <si>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</si>
  <si>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</si>
  <si>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</si>
  <si>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</si>
  <si>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</si>
  <si>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</si>
  <si>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</si>
  <si>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</si>
  <si>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</si>
  <si>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</si>
  <si>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</si>
  <si>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</si>
  <si>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</si>
  <si>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</si>
  <si>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</si>
  <si>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</si>
  <si>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</si>
  <si>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</si>
  <si>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</si>
  <si>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</si>
  <si>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</si>
  <si>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</si>
  <si>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</si>
  <si>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</si>
  <si>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</si>
  <si>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</si>
  <si>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</si>
  <si>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</si>
  <si>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</si>
  <si>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</si>
  <si>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</si>
  <si>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</si>
  <si>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</si>
  <si>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</si>
  <si>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</si>
  <si>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</si>
  <si>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</si>
  <si>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</si>
  <si>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</si>
  <si>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</si>
  <si>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</si>
  <si>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</si>
  <si>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</si>
  <si>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</si>
  <si>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</si>
  <si>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</si>
  <si>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</si>
  <si>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</si>
  <si>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</si>
  <si>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</si>
  <si>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</si>
  <si>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</si>
  <si>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</si>
  <si>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</si>
  <si>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</si>
  <si>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</si>
  <si>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</si>
  <si>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</si>
  <si>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</si>
  <si>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</si>
  <si>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</si>
  <si>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</si>
  <si>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</si>
  <si>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</si>
  <si>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</si>
  <si>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</si>
  <si>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</si>
  <si>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</si>
  <si>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</si>
  <si>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</si>
  <si>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</si>
  <si>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</si>
  <si>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</si>
  <si>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</si>
  <si>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</si>
  <si>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</si>
  <si>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</si>
  <si>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</si>
  <si>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</si>
  <si>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</si>
  <si>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</si>
  <si>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</si>
  <si>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</si>
  <si>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</si>
  <si>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</si>
  <si>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</si>
  <si>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</si>
  <si>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</si>
  <si>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</si>
  <si>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</si>
  <si>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</si>
  <si>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</si>
  <si>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</si>
  <si>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</si>
  <si>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</si>
  <si>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</si>
  <si>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</si>
  <si>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</si>
  <si>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</si>
  <si>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</si>
  <si>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</si>
  <si>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</si>
  <si>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</si>
  <si>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</si>
  <si>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</si>
  <si>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</si>
  <si>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</si>
  <si>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</si>
  <si>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</si>
  <si>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</si>
  <si>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</si>
  <si>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</si>
  <si>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</si>
  <si>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</si>
  <si>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</si>
  <si>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</si>
  <si>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</si>
  <si>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</si>
  <si>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</si>
  <si>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</si>
  <si>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</si>
  <si>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</si>
  <si>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</si>
  <si>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</si>
  <si>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</si>
  <si>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</si>
  <si>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</si>
  <si>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</si>
  <si>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</si>
  <si>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</si>
  <si>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</si>
  <si>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</si>
  <si>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</si>
  <si>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</si>
  <si>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</si>
  <si>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</si>
  <si>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</si>
  <si>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</si>
  <si>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</si>
  <si>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</si>
  <si>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</si>
  <si>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</si>
  <si>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</si>
  <si>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</si>
  <si>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</si>
  <si>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</si>
  <si>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</si>
  <si>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</si>
  <si>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</si>
  <si>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</si>
  <si>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</si>
  <si>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</si>
  <si>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</si>
  <si>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</si>
  <si>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</si>
  <si>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</si>
  <si>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</si>
  <si>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</si>
  <si>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</si>
  <si>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</si>
  <si>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</si>
  <si>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</si>
  <si>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</si>
  <si>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</si>
  <si>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</si>
  <si>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</si>
  <si>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</si>
  <si>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</si>
  <si>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</si>
  <si>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</si>
  <si>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</si>
  <si>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</si>
  <si>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</si>
  <si>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</si>
  <si>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</si>
  <si>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</si>
  <si>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</si>
  <si>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</si>
  <si>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</si>
  <si>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</si>
  <si>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</si>
  <si>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</si>
  <si>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</si>
  <si>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</si>
  <si>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</si>
  <si>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</si>
  <si>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</si>
  <si>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</si>
  <si>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</si>
  <si>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</si>
  <si>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</si>
  <si>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</si>
  <si>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</si>
  <si>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</si>
  <si>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</si>
  <si>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</si>
  <si>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</si>
  <si>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</si>
  <si>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</si>
  <si>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</si>
  <si>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</si>
  <si>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</si>
  <si>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</si>
  <si>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</si>
  <si>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</si>
  <si>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</si>
  <si>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</si>
  <si>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</si>
  <si>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</si>
  <si>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</si>
  <si>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</si>
  <si>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</si>
  <si>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</si>
  <si>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</si>
  <si>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</si>
  <si>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</si>
  <si>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</si>
  <si>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</si>
  <si>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</si>
  <si>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</si>
  <si>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</si>
  <si>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</si>
  <si>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</si>
  <si>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</si>
  <si>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</si>
  <si>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</si>
  <si>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</si>
  <si>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</si>
  <si>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</si>
  <si>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</si>
  <si>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</si>
  <si>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</si>
  <si>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</si>
  <si>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</si>
  <si>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</si>
  <si>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</si>
  <si>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</si>
  <si>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</si>
  <si>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</si>
  <si>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</si>
  <si>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</si>
  <si>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</si>
  <si>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</si>
  <si>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</si>
  <si>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</si>
  <si>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</si>
  <si>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</si>
  <si>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</si>
  <si>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</si>
  <si>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</si>
  <si>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</si>
  <si>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</si>
  <si>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</si>
  <si>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</si>
  <si>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</si>
  <si>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</si>
  <si>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</si>
  <si>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</si>
  <si>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</si>
  <si>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</si>
  <si>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</si>
  <si>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</si>
  <si>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</si>
  <si>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</si>
  <si>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</si>
  <si>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</si>
  <si>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</si>
  <si>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</si>
  <si>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</si>
  <si>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</si>
  <si>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</si>
  <si>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</si>
  <si>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</si>
  <si>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</si>
  <si>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</si>
  <si>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</si>
  <si>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</si>
  <si>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</si>
  <si>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</si>
  <si>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</si>
  <si>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</si>
  <si>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</si>
  <si>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</si>
  <si>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</si>
  <si>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</si>
  <si>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</si>
  <si>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</si>
  <si>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</si>
  <si>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</si>
  <si>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</si>
  <si>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</si>
  <si>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</si>
  <si>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</si>
  <si>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</si>
  <si>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</si>
  <si>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</si>
  <si>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</si>
  <si>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</si>
  <si>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</si>
  <si>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</si>
  <si>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</si>
  <si>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</si>
  <si>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</si>
  <si>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</si>
  <si>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</si>
  <si>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</si>
  <si>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</si>
  <si>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</si>
  <si>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</si>
  <si>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</si>
  <si>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</si>
  <si>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</si>
  <si>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</si>
  <si>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</si>
  <si>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</si>
  <si>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</si>
  <si>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</si>
  <si>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</si>
  <si>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</si>
  <si>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</si>
  <si>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</si>
  <si>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</si>
  <si>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</si>
  <si>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</si>
  <si>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</si>
  <si>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</si>
  <si>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</si>
  <si>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</si>
  <si>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</si>
  <si>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</si>
  <si>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</si>
  <si>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</si>
  <si>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</si>
  <si>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</si>
  <si>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</si>
  <si>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</si>
  <si>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</si>
  <si>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</si>
  <si>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</si>
  <si>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</si>
  <si>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</si>
  <si>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</si>
  <si>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</si>
  <si>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</si>
  <si>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</si>
  <si>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</si>
  <si>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</si>
  <si>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</si>
  <si>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</si>
  <si>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</si>
  <si>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</si>
  <si>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</si>
  <si>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</si>
  <si>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</si>
  <si>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</si>
  <si>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</si>
  <si>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</si>
  <si>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</si>
  <si>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</si>
  <si>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</si>
  <si>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</si>
  <si>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</si>
  <si>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</si>
  <si>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</si>
  <si>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</si>
  <si>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</si>
  <si>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</si>
  <si>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</si>
  <si>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</si>
  <si>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</si>
  <si>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</si>
  <si>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</si>
  <si>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</si>
  <si>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</si>
  <si>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</si>
  <si>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</si>
  <si>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</si>
  <si>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</si>
  <si>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</si>
  <si>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</si>
  <si>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</si>
  <si>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</si>
  <si>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</si>
  <si>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</si>
  <si>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</si>
  <si>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</si>
  <si>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</si>
  <si>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</si>
  <si>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</si>
  <si>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</si>
  <si>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</si>
  <si>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</si>
  <si>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</si>
  <si>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</si>
  <si>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</si>
  <si>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</si>
  <si>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</si>
  <si>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</si>
  <si>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</si>
  <si>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</si>
  <si>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</si>
  <si>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</si>
  <si>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</si>
  <si>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</si>
  <si>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</si>
  <si>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</si>
  <si>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</si>
  <si>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</si>
  <si>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</si>
  <si>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</si>
  <si>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</si>
  <si>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</si>
  <si>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</si>
  <si>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</si>
  <si>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</si>
  <si>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</si>
  <si>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</si>
  <si>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</si>
  <si>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</si>
  <si>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</si>
  <si>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</si>
  <si>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</si>
  <si>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</si>
  <si>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</si>
  <si>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</si>
  <si>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</si>
  <si>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</si>
  <si>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</si>
  <si>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</si>
  <si>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</si>
  <si>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</si>
  <si>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</si>
  <si>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</si>
  <si>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</si>
  <si>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</si>
  <si>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</si>
  <si>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</si>
  <si>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</si>
  <si>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</si>
  <si>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</si>
  <si>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</si>
  <si>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</si>
  <si>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</si>
  <si>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</si>
  <si>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</si>
  <si>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</si>
  <si>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</si>
  <si>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</si>
  <si>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</si>
  <si>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</si>
  <si>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</si>
  <si>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</si>
  <si>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</si>
  <si>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</si>
  <si>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</si>
  <si>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</si>
  <si>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</si>
  <si>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</si>
  <si>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</si>
  <si>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</si>
  <si>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</si>
  <si>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</si>
  <si>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</si>
  <si>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</si>
  <si>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</si>
  <si>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</si>
  <si>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</si>
  <si>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</si>
  <si>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</si>
  <si>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</si>
  <si>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</si>
  <si>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</si>
  <si>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</si>
  <si>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</si>
  <si>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</si>
  <si>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</si>
  <si>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</si>
  <si>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</si>
  <si>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</si>
  <si>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</si>
  <si>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</si>
  <si>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</si>
  <si>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</si>
  <si>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</si>
  <si>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</si>
  <si>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</si>
  <si>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</si>
  <si>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</si>
  <si>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</si>
  <si>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</si>
  <si>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</si>
  <si>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</si>
  <si>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</si>
  <si>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</si>
  <si>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</si>
  <si>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</si>
  <si>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</si>
  <si>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</si>
  <si>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</si>
  <si>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</si>
  <si>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</si>
  <si>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</si>
  <si>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</si>
  <si>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</si>
  <si>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</si>
  <si>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</si>
  <si>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</si>
  <si>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</si>
  <si>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</si>
  <si>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</si>
  <si>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</si>
  <si>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</si>
  <si>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</si>
  <si>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</si>
  <si>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</si>
  <si>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</si>
  <si>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</si>
  <si>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</si>
  <si>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</si>
  <si>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</si>
  <si>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</si>
  <si>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</si>
  <si>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</si>
  <si>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</si>
  <si>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</si>
  <si>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</si>
  <si>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</si>
  <si>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</si>
  <si>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</si>
  <si>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</si>
  <si>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</si>
  <si>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</si>
  <si>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</si>
  <si>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</si>
  <si>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</si>
  <si>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</si>
  <si>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</si>
  <si>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</si>
  <si>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</si>
  <si>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</si>
  <si>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</si>
  <si>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</si>
  <si>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</si>
  <si>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</si>
  <si>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</si>
  <si>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</si>
  <si>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</si>
  <si>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</si>
  <si>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</si>
  <si>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</si>
  <si>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</si>
  <si>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</si>
  <si>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</si>
  <si>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</si>
  <si>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</si>
  <si>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</si>
  <si>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</si>
  <si>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</si>
  <si>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</si>
  <si>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</si>
  <si>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</si>
  <si>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</si>
  <si>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</si>
  <si>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</si>
  <si>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</si>
  <si>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</si>
  <si>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</si>
  <si>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</si>
  <si>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</si>
  <si>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</si>
  <si>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</si>
  <si>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</si>
  <si>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</si>
  <si>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</si>
  <si>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</si>
  <si>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</si>
  <si>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</si>
  <si>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</si>
  <si>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</si>
  <si>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</si>
  <si>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</si>
  <si>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</si>
  <si>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</si>
  <si>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</si>
  <si>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</si>
  <si>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</si>
  <si>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</si>
  <si>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</si>
  <si>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</si>
  <si>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</si>
  <si>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</si>
  <si>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</si>
  <si>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</si>
  <si>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</si>
  <si>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</si>
  <si>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</si>
  <si>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</si>
  <si>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</si>
  <si>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</si>
  <si>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</si>
  <si>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</si>
  <si>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</si>
  <si>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</si>
  <si>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</si>
  <si>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</si>
  <si>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</si>
  <si>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</si>
  <si>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</si>
  <si>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</si>
  <si>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</si>
  <si>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</si>
  <si>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</si>
  <si>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</si>
  <si>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</si>
  <si>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</si>
  <si>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</si>
  <si>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</si>
  <si>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</si>
  <si>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</si>
  <si>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</si>
  <si>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</si>
  <si>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</si>
  <si>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</si>
  <si>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</si>
  <si>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</si>
  <si>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</si>
  <si>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</si>
  <si>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</si>
  <si>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</si>
  <si>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</si>
  <si>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</si>
  <si>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</si>
  <si>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</si>
  <si>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</si>
  <si>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</si>
  <si>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</si>
  <si>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</si>
  <si>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</si>
  <si>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</si>
  <si>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</si>
  <si>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</si>
  <si>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</si>
  <si>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</si>
  <si>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</si>
  <si>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</si>
  <si>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</si>
  <si>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</si>
  <si>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</si>
  <si>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</si>
  <si>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</si>
  <si>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</si>
  <si>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</si>
  <si>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</si>
  <si>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</si>
  <si>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</si>
  <si>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</si>
  <si>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</si>
  <si>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</si>
  <si>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</si>
  <si>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</si>
  <si>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</si>
  <si>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</si>
  <si>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</si>
  <si>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</si>
  <si>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</si>
  <si>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</si>
  <si>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</si>
  <si>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</si>
  <si>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</si>
  <si>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</si>
  <si>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</si>
  <si>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</si>
  <si>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</si>
  <si>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</si>
  <si>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</si>
  <si>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</si>
  <si>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</si>
  <si>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</si>
  <si>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</si>
  <si>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</si>
  <si>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</si>
  <si>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</si>
  <si>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</si>
  <si>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</si>
  <si>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</si>
  <si>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</si>
  <si>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</si>
  <si>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</si>
  <si>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</si>
  <si>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</si>
  <si>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</si>
  <si>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</si>
  <si>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</si>
  <si>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</si>
  <si>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</si>
  <si>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</si>
  <si>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</si>
  <si>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</si>
  <si>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</si>
  <si>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</si>
  <si>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</si>
  <si>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</si>
  <si>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</si>
  <si>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</si>
  <si>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</si>
  <si>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</si>
  <si>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</si>
  <si>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</si>
  <si>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</si>
  <si>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</si>
  <si>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</si>
  <si>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</si>
  <si>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</si>
  <si>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</si>
  <si>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</si>
  <si>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</si>
  <si>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</si>
  <si>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</si>
  <si>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</si>
  <si>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</si>
  <si>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</si>
  <si>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</si>
  <si>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</si>
  <si>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</si>
  <si>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</si>
  <si>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</si>
  <si>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</si>
  <si>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</si>
  <si>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</si>
  <si>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</si>
  <si>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</si>
  <si>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</si>
  <si>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</si>
  <si>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</si>
  <si>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</si>
  <si>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</si>
  <si>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</si>
  <si>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</si>
  <si>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</si>
  <si>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</si>
  <si>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</si>
  <si>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</si>
  <si>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</si>
  <si>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</si>
  <si>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</si>
  <si>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</si>
  <si>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</si>
  <si>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</si>
  <si>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</si>
  <si>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</si>
  <si>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</si>
  <si>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</si>
  <si>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</si>
  <si>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</si>
  <si>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</si>
  <si>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</si>
  <si>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</si>
  <si>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</si>
  <si>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</si>
  <si>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</si>
  <si>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</si>
  <si>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</si>
  <si>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</si>
  <si>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</si>
  <si>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</si>
  <si>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</si>
  <si>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</si>
  <si>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</si>
  <si>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</si>
  <si>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</si>
  <si>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</si>
  <si>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</si>
  <si>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</si>
  <si>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</si>
  <si>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</si>
  <si>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</si>
  <si>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</si>
  <si>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</si>
  <si>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</si>
  <si>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</si>
  <si>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</si>
  <si>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</si>
  <si>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</si>
  <si>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</si>
  <si>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</si>
  <si>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</si>
  <si>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</si>
  <si>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</si>
  <si>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</si>
  <si>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</si>
  <si>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</si>
  <si>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</si>
  <si>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</si>
  <si>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</si>
  <si>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</si>
  <si>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</si>
  <si>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</si>
  <si>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</si>
  <si>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</si>
  <si>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</si>
  <si>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</si>
  <si>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</si>
  <si>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</si>
  <si>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</si>
  <si>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</si>
  <si>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</si>
  <si>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</si>
  <si>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</si>
  <si>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</si>
  <si>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</si>
  <si>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</si>
  <si>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</si>
  <si>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</si>
  <si>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</si>
  <si>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</si>
  <si>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</si>
  <si>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</si>
  <si>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</si>
  <si>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</si>
  <si>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</si>
  <si>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</si>
  <si>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</si>
  <si>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</si>
  <si>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</si>
  <si>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</si>
  <si>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</si>
  <si>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</si>
  <si>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</si>
  <si>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</si>
  <si>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</si>
  <si>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</si>
  <si>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</si>
  <si>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</si>
  <si>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</si>
  <si>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</si>
  <si>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</si>
  <si>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</si>
  <si>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</si>
  <si>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</si>
  <si>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</si>
  <si>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</si>
  <si>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</si>
  <si>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</si>
  <si>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</si>
  <si>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</si>
  <si>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</si>
  <si>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</si>
  <si>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</si>
  <si>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</si>
  <si>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</si>
  <si>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</si>
  <si>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</si>
  <si>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</si>
  <si>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</si>
  <si>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</si>
  <si>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</si>
  <si>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</si>
  <si>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</si>
  <si>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</si>
  <si>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</si>
  <si>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</si>
  <si>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</si>
  <si>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</si>
  <si>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</si>
  <si>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</si>
  <si>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</si>
  <si>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</si>
  <si>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</si>
  <si>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</si>
  <si>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</si>
  <si>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</si>
  <si>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</si>
  <si>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</si>
  <si>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</si>
  <si>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</si>
  <si>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</si>
  <si>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</si>
  <si>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</si>
  <si>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</si>
  <si>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</si>
  <si>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</si>
  <si>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</si>
  <si>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</si>
  <si>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</si>
  <si>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</si>
  <si>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</si>
  <si>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</si>
  <si>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</si>
  <si>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</si>
  <si>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</si>
  <si>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</si>
  <si>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</si>
  <si>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</si>
  <si>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</si>
  <si>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</si>
  <si>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</si>
  <si>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</si>
  <si>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</si>
  <si>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</si>
  <si>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</si>
  <si>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</si>
  <si>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</si>
  <si>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</si>
  <si>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</si>
  <si>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</si>
  <si>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</si>
  <si>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</si>
  <si>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</si>
  <si>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</si>
  <si>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</si>
  <si>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</si>
  <si>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</si>
  <si>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</si>
  <si>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</si>
  <si>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</si>
  <si>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</si>
  <si>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</si>
  <si>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</si>
  <si>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</si>
  <si>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</si>
  <si>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</si>
  <si>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</si>
  <si>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</si>
  <si>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</si>
  <si>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</si>
  <si>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</si>
  <si>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</si>
  <si>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</si>
  <si>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</si>
  <si>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</si>
  <si>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</si>
  <si>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</si>
  <si>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</si>
  <si>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</si>
  <si>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</si>
  <si>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</si>
  <si>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</si>
  <si>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</si>
  <si>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</si>
  <si>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</si>
  <si>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</si>
  <si>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</si>
  <si>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</si>
  <si>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</si>
  <si>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</si>
  <si>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</si>
  <si>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</si>
  <si>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</si>
  <si>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</si>
  <si>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</si>
  <si>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</si>
  <si>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</si>
  <si>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</si>
  <si>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</si>
  <si>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</si>
  <si>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</si>
  <si>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</si>
  <si>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</si>
  <si>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</si>
  <si>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</si>
  <si>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</si>
  <si>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</si>
  <si>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</si>
  <si>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</si>
  <si>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</si>
  <si>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</si>
  <si>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</si>
  <si>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</si>
  <si>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</si>
  <si>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</si>
  <si>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</si>
  <si>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</si>
  <si>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</si>
  <si>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</si>
  <si>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</si>
  <si>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</si>
  <si>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</si>
  <si>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</si>
  <si>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</si>
  <si>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</si>
  <si>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</si>
  <si>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</si>
  <si>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</si>
  <si>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</si>
  <si>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</si>
  <si>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</si>
  <si>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</si>
  <si>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</si>
  <si>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</si>
  <si>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</si>
  <si>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</si>
  <si>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</si>
  <si>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</si>
  <si>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</si>
  <si>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</si>
  <si>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</si>
  <si>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</si>
  <si>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</si>
  <si>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</si>
  <si>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</si>
  <si>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</si>
  <si>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</si>
  <si>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</si>
  <si>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</si>
  <si>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</si>
  <si>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</si>
  <si>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</si>
  <si>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</si>
  <si>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</si>
  <si>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</si>
  <si>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</si>
  <si>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</si>
  <si>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</si>
  <si>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</si>
  <si>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</si>
  <si>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</si>
  <si>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</si>
  <si>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</si>
  <si>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</si>
  <si>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</si>
  <si>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</si>
  <si>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</si>
  <si>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</si>
  <si>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</si>
  <si>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</si>
  <si>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</si>
  <si>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</si>
  <si>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</si>
  <si>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</si>
  <si>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</si>
  <si>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</si>
  <si>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</si>
  <si>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</si>
  <si>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</si>
  <si>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</si>
  <si>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</si>
  <si>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</si>
  <si>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</si>
  <si>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</si>
  <si>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</si>
  <si>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</si>
  <si>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</si>
  <si>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</si>
  <si>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</si>
  <si>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</si>
  <si>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</si>
  <si>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</si>
  <si>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</si>
  <si>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</si>
  <si>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</si>
  <si>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</si>
  <si>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</si>
  <si>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</si>
  <si>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</si>
  <si>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</si>
  <si>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</si>
  <si>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</si>
  <si>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</si>
  <si>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</si>
  <si>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</si>
  <si>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</si>
  <si>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</si>
  <si>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</si>
  <si>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</si>
  <si>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</si>
  <si>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</si>
  <si>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</si>
  <si>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</si>
  <si>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</si>
  <si>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</si>
  <si>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</si>
  <si>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</si>
  <si>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</si>
  <si>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</si>
  <si>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</si>
  <si>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</si>
  <si>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</si>
  <si>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</si>
  <si>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</si>
  <si>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</si>
  <si>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</si>
  <si>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</si>
  <si>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</si>
  <si>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</si>
  <si>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</si>
  <si>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</si>
  <si>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</si>
  <si>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</si>
  <si>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</si>
  <si>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</si>
  <si>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</si>
  <si>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</si>
  <si>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</si>
  <si>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</si>
  <si>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</si>
  <si>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</si>
  <si>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</si>
  <si>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</si>
  <si>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</si>
  <si>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</si>
  <si>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</si>
  <si>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</si>
  <si>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</si>
  <si>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</si>
  <si>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</si>
  <si>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</si>
  <si>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</si>
  <si>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</si>
  <si>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</si>
  <si>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</si>
  <si>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</si>
  <si>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</si>
  <si>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</si>
  <si>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</si>
  <si>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</si>
  <si>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</si>
  <si>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</si>
  <si>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</si>
  <si>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</si>
  <si>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</si>
  <si>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</si>
  <si>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</si>
  <si>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</si>
  <si>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</si>
  <si>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</si>
  <si>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</si>
  <si>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</si>
  <si>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</si>
  <si>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</si>
  <si>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</si>
  <si>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</si>
  <si>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</si>
  <si>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</si>
  <si>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</si>
  <si>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</si>
  <si>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</si>
  <si>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</si>
  <si>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</si>
  <si>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</si>
  <si>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</si>
  <si>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</si>
  <si>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</si>
  <si>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</si>
  <si>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</si>
  <si>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</si>
  <si>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</si>
  <si>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</si>
  <si>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</si>
  <si>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</si>
  <si>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</si>
  <si>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</si>
  <si>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</si>
  <si>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</si>
  <si>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</si>
  <si>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</si>
  <si>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</si>
  <si>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</si>
  <si>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</si>
  <si>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</si>
  <si>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</si>
  <si>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</si>
  <si>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</si>
  <si>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</si>
  <si>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</si>
  <si>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</si>
  <si>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</si>
  <si>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</si>
  <si>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</si>
  <si>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</si>
  <si>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</si>
  <si>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</si>
  <si>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</si>
  <si>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</si>
  <si>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</si>
  <si>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</si>
  <si>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</si>
  <si>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</si>
  <si>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</si>
  <si>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</si>
  <si>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</si>
  <si>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</si>
  <si>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</si>
  <si>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</si>
  <si>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</si>
  <si>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</si>
  <si>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</si>
  <si>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</si>
  <si>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</si>
  <si>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</si>
  <si>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</si>
  <si>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</si>
  <si>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</si>
  <si>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</si>
  <si>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</si>
  <si>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</si>
  <si>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</si>
  <si>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</si>
  <si>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</si>
  <si>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</si>
  <si>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</si>
  <si>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</si>
  <si>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</si>
  <si>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</si>
  <si>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</si>
  <si>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</si>
  <si>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</si>
  <si>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</si>
  <si>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</si>
  <si>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</si>
  <si>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</si>
  <si>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</si>
  <si>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</si>
  <si>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</si>
  <si>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</si>
  <si>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</si>
  <si>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</si>
  <si>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</si>
  <si>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</si>
  <si>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</si>
  <si>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</si>
  <si>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</si>
  <si>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</si>
  <si>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</si>
  <si>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</si>
  <si>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</si>
  <si>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</si>
  <si>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</si>
  <si>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</si>
  <si>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</si>
  <si>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</si>
  <si>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</si>
  <si>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</si>
  <si>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</si>
  <si>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</si>
  <si>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</si>
  <si>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</si>
  <si>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</si>
  <si>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</si>
  <si>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</si>
  <si>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</si>
  <si>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</si>
  <si>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</si>
  <si>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</si>
  <si>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</si>
  <si>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</si>
  <si>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</si>
  <si>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</si>
  <si>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</si>
  <si>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</si>
  <si>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</si>
  <si>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</si>
  <si>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</si>
  <si>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</si>
  <si>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</si>
  <si>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</si>
  <si>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</si>
  <si>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</si>
  <si>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</si>
  <si>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</si>
  <si>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</si>
  <si>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</si>
  <si>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</si>
  <si>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</si>
  <si>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</si>
  <si>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</si>
  <si>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</si>
  <si>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</si>
  <si>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</si>
  <si>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</si>
  <si>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</si>
  <si>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</si>
  <si>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</si>
  <si>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</si>
  <si>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</si>
  <si>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</si>
  <si>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</si>
  <si>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</si>
  <si>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</si>
  <si>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</si>
  <si>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</si>
  <si>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</si>
  <si>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</si>
  <si>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</si>
  <si>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</si>
  <si>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</si>
  <si>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</si>
  <si>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</si>
  <si>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</si>
  <si>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</si>
  <si>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</si>
  <si>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</si>
  <si>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</si>
  <si>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</si>
  <si>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</si>
  <si>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</si>
  <si>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</si>
  <si>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</si>
  <si>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</si>
  <si>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</si>
  <si>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</si>
  <si>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</si>
  <si>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</si>
  <si>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</si>
  <si>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</si>
  <si>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</si>
  <si>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</si>
  <si>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</si>
  <si>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</si>
  <si>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</si>
  <si>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</si>
  <si>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</si>
  <si>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</si>
  <si>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</si>
  <si>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</si>
  <si>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</si>
  <si>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</si>
  <si>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</si>
  <si>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</si>
  <si>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</si>
  <si>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</si>
  <si>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</si>
  <si>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</si>
  <si>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</si>
  <si>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</si>
  <si>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</si>
  <si>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</si>
  <si>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</si>
  <si>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</si>
  <si>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</si>
  <si>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</si>
  <si>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</si>
  <si>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</si>
  <si>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</si>
  <si>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</si>
  <si>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</si>
  <si>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</si>
  <si>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</si>
  <si>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</si>
  <si>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</si>
  <si>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</si>
  <si>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</si>
  <si>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</si>
  <si>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</si>
  <si>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</si>
  <si>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</si>
  <si>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</si>
  <si>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</si>
  <si>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</si>
  <si>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</si>
  <si>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</si>
  <si>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</si>
  <si>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</si>
  <si>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</si>
  <si>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</si>
  <si>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</si>
  <si>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</si>
  <si>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</si>
  <si>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</si>
  <si>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</si>
  <si>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</si>
  <si>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</si>
  <si>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</si>
  <si>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</si>
  <si>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</si>
  <si>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</si>
  <si>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</si>
  <si>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</si>
  <si>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</si>
  <si>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</si>
  <si>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</si>
  <si>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</si>
  <si>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</si>
  <si>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</si>
  <si>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</si>
  <si>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</si>
  <si>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</si>
  <si>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</si>
  <si>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</si>
  <si>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</si>
  <si>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</si>
  <si>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</si>
  <si>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</si>
  <si>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</si>
  <si>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</si>
  <si>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</si>
  <si>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</si>
  <si>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</si>
  <si>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</si>
  <si>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</si>
  <si>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</si>
  <si>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</si>
  <si>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</si>
  <si>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</si>
  <si>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</si>
  <si>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</si>
  <si>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</si>
  <si>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</si>
  <si>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</si>
  <si>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</si>
  <si>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</si>
  <si>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</si>
  <si>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</si>
  <si>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</si>
  <si>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</si>
  <si>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</si>
  <si>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</si>
  <si>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</si>
  <si>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</si>
  <si>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</si>
  <si>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</si>
  <si>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</si>
  <si>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</si>
  <si>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</si>
  <si>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</si>
  <si>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</si>
  <si>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</si>
  <si>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</si>
  <si>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</si>
  <si>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</si>
  <si>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</si>
  <si>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</si>
  <si>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</si>
  <si>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</si>
  <si>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</si>
  <si>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</si>
  <si>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</si>
  <si>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</si>
  <si>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</si>
  <si>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</si>
  <si>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</si>
  <si>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</si>
  <si>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</si>
  <si>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</si>
  <si>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</si>
  <si>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</si>
  <si>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</si>
  <si>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</si>
  <si>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</si>
  <si>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</si>
  <si>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</si>
  <si>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</si>
  <si>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</si>
  <si>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</si>
  <si>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</si>
  <si>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</si>
  <si>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</si>
  <si>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</si>
  <si>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</si>
  <si>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</si>
  <si>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</si>
  <si>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</si>
  <si>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</si>
  <si>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</si>
  <si>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</si>
  <si>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</si>
  <si>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</si>
  <si>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</si>
  <si>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</si>
  <si>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</si>
  <si>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</si>
  <si>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</si>
  <si>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</si>
  <si>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</si>
  <si>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</si>
  <si>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</si>
  <si>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</si>
  <si>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</si>
  <si>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</si>
  <si>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</si>
  <si>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</si>
  <si>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</si>
  <si>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</si>
  <si>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</si>
  <si>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</si>
  <si>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</si>
  <si>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</si>
  <si>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</si>
  <si>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</si>
  <si>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</si>
  <si>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</si>
  <si>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</si>
  <si>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</si>
  <si>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</si>
  <si>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</si>
  <si>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</si>
  <si>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</si>
  <si>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</si>
  <si>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</si>
  <si>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</si>
  <si>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</si>
  <si>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</si>
  <si>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</si>
  <si>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</si>
  <si>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</si>
  <si>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</si>
  <si>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</si>
  <si>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</si>
  <si>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</si>
  <si>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</si>
  <si>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</si>
  <si>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</si>
  <si>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</si>
  <si>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</si>
  <si>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</si>
  <si>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</si>
  <si>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</si>
  <si>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</si>
  <si>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</si>
  <si>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</si>
  <si>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</si>
  <si>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</si>
  <si>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</si>
  <si>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</si>
  <si>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</si>
  <si>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</si>
  <si>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</si>
  <si>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</si>
  <si>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</si>
  <si>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</si>
  <si>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</si>
  <si>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</si>
  <si>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</si>
  <si>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</si>
  <si>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</si>
  <si>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</si>
  <si>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</si>
  <si>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</si>
  <si>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</si>
  <si>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</si>
  <si>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</si>
  <si>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</si>
  <si>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</si>
  <si>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</si>
  <si>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</si>
  <si>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</si>
  <si>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</si>
  <si>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</si>
  <si>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</si>
  <si>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</si>
  <si>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</si>
  <si>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</si>
  <si>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</si>
  <si>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</si>
  <si>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</si>
  <si>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</si>
  <si>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</si>
  <si>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</si>
  <si>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</si>
  <si>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</si>
  <si>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</si>
  <si>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</si>
  <si>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</si>
  <si>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</si>
  <si>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</si>
  <si>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</si>
  <si>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</si>
  <si>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</si>
  <si>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</si>
  <si>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</si>
  <si>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</si>
  <si>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</si>
  <si>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</si>
  <si>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</si>
  <si>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</si>
  <si>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</si>
  <si>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</si>
  <si>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</si>
  <si>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</si>
  <si>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</si>
  <si>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</si>
  <si>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</si>
  <si>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</si>
  <si>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</si>
  <si>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</si>
  <si>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</si>
  <si>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</si>
  <si>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</si>
  <si>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</si>
  <si>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</si>
  <si>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</si>
  <si>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</si>
  <si>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</si>
  <si>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</si>
  <si>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</si>
  <si>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</si>
  <si>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</si>
  <si>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</si>
  <si>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</si>
  <si>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</si>
  <si>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</si>
  <si>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</si>
  <si>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</si>
  <si>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</si>
  <si>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</si>
  <si>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</si>
  <si>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</si>
  <si>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</si>
  <si>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</si>
  <si>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</si>
  <si>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</si>
  <si>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</si>
  <si>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</si>
  <si>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</si>
  <si>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</si>
  <si>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</si>
  <si>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</si>
  <si>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</si>
  <si>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</si>
  <si>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</si>
  <si>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</si>
  <si>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</si>
  <si>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</si>
  <si>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</si>
  <si>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</si>
  <si>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</si>
  <si>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</si>
  <si>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</si>
  <si>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</si>
  <si>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</si>
  <si>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</si>
  <si>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</si>
  <si>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</si>
  <si>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</si>
  <si>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</si>
  <si>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</si>
  <si>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</si>
  <si>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</si>
  <si>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</si>
  <si>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</si>
  <si>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</si>
  <si>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</si>
  <si>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</si>
  <si>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</si>
  <si>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</si>
  <si>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</si>
  <si>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</si>
  <si>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</si>
  <si>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</si>
  <si>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</si>
  <si>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</si>
  <si>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</si>
  <si>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</si>
  <si>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</si>
  <si>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</si>
  <si>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</si>
  <si>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</si>
  <si>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</si>
  <si>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</si>
  <si>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</si>
  <si>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</si>
  <si>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</si>
  <si>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</si>
  <si>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</si>
  <si>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</si>
  <si>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</si>
  <si>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</si>
  <si>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</si>
  <si>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</si>
  <si>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</si>
  <si>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</si>
  <si>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</si>
  <si>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</si>
  <si>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</si>
  <si>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</si>
  <si>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</si>
  <si>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</si>
  <si>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</si>
  <si>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</si>
  <si>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</si>
  <si>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</si>
  <si>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</si>
  <si>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</si>
  <si>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</si>
  <si>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</si>
  <si>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</si>
  <si>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</si>
  <si>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</si>
  <si>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</si>
  <si>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</si>
  <si>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</si>
  <si>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</si>
  <si>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</si>
  <si>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</si>
  <si>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</si>
  <si>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</si>
  <si>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</si>
  <si>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</si>
  <si>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</si>
  <si>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</si>
  <si>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</si>
  <si>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</si>
  <si>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</si>
  <si>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</si>
  <si>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</si>
  <si>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</si>
  <si>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</si>
  <si>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</si>
  <si>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</si>
  <si>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</si>
  <si>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</si>
  <si>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</si>
  <si>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</si>
  <si>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</si>
  <si>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</si>
  <si>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</si>
  <si>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</si>
  <si>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</si>
  <si>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</si>
  <si>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</si>
  <si>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</si>
  <si>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</si>
  <si>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</si>
  <si>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</si>
  <si>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</si>
  <si>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</si>
  <si>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</si>
  <si>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</si>
  <si>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</si>
  <si>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</si>
  <si>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</si>
  <si>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</si>
  <si>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</si>
  <si>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</si>
  <si>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</si>
  <si>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</si>
  <si>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</si>
  <si>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</si>
  <si>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</si>
  <si>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</si>
  <si>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</si>
  <si>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</si>
  <si>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</si>
  <si>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</si>
  <si>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</si>
  <si>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</si>
  <si>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</si>
  <si>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</si>
  <si>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</si>
  <si>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</si>
  <si>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</si>
  <si>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</si>
  <si>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</si>
  <si>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</si>
  <si>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</si>
  <si>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</si>
  <si>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</si>
  <si>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</si>
  <si>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</si>
  <si>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</si>
  <si>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</si>
  <si>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</si>
  <si>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</si>
  <si>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</si>
  <si>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</si>
  <si>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</si>
  <si>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</si>
  <si>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</si>
  <si>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</si>
  <si>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</si>
  <si>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</si>
  <si>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</si>
  <si>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</si>
  <si>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</si>
  <si>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</si>
  <si>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</si>
  <si>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</si>
  <si>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</si>
  <si>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</si>
  <si>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</si>
  <si>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</si>
  <si>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</si>
  <si>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</si>
  <si>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</si>
  <si>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</si>
  <si>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</si>
  <si>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</si>
  <si>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</si>
  <si>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</si>
  <si>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</si>
  <si>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</si>
  <si>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</si>
  <si>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</si>
  <si>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</si>
  <si>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</si>
  <si>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</si>
  <si>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</si>
  <si>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</si>
  <si>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</si>
  <si>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</si>
  <si>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</si>
  <si>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</si>
  <si>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</si>
  <si>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</si>
  <si>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</si>
  <si>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</si>
  <si>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</si>
  <si>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</si>
  <si>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</si>
  <si>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</si>
  <si>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</si>
  <si>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</si>
  <si>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</si>
  <si>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</si>
  <si>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</si>
  <si>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</si>
  <si>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</si>
  <si>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</si>
  <si>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</si>
  <si>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</si>
  <si>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</si>
  <si>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</si>
  <si>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</si>
  <si>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</si>
  <si>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</si>
  <si>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</si>
  <si>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</si>
  <si>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</si>
  <si>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</si>
  <si>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</si>
  <si>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</si>
  <si>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</si>
  <si>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</si>
  <si>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</si>
  <si>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</si>
  <si>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</si>
  <si>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</si>
  <si>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</si>
  <si>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</si>
  <si>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</si>
  <si>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</si>
  <si>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</si>
  <si>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</si>
  <si>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</si>
  <si>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</si>
  <si>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</si>
  <si>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</si>
  <si>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</si>
  <si>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</si>
  <si>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</si>
  <si>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</si>
  <si>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</si>
  <si>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</si>
  <si>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</si>
  <si>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</si>
  <si>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</si>
  <si>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</si>
  <si>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</si>
  <si>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</si>
  <si>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</si>
  <si>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</si>
  <si>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</si>
  <si>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</si>
  <si>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</si>
  <si>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</si>
  <si>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</si>
  <si>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</si>
  <si>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</si>
  <si>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</si>
  <si>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</si>
  <si>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</si>
  <si>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</si>
  <si>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</si>
  <si>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</si>
  <si>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</si>
  <si>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</si>
  <si>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</si>
  <si>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</si>
  <si>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</si>
  <si>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</si>
  <si>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</si>
  <si>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</si>
  <si>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</si>
  <si>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</si>
  <si>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</si>
  <si>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</si>
  <si>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</si>
  <si>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</si>
  <si>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</si>
  <si>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</si>
  <si>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</si>
  <si>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</si>
  <si>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</si>
  <si>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</si>
  <si>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</si>
  <si>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</si>
  <si>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</si>
  <si>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</si>
  <si>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</si>
  <si>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</si>
  <si>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</si>
  <si>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</si>
  <si>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</si>
  <si>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</si>
  <si>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</si>
  <si>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</si>
  <si>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</si>
  <si>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</si>
  <si>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</si>
  <si>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</si>
  <si>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</si>
  <si>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</si>
  <si>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</si>
  <si>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</si>
  <si>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</si>
  <si>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</si>
  <si>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</si>
  <si>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</si>
  <si>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</si>
  <si>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</si>
  <si>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</si>
  <si>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</si>
  <si>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</si>
  <si>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</si>
  <si>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</si>
  <si>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</si>
  <si>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</si>
  <si>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</si>
  <si>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</si>
  <si>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</si>
  <si>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</si>
  <si>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</si>
  <si>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</si>
  <si>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</si>
  <si>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</si>
  <si>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</si>
  <si>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</si>
  <si>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</si>
  <si>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</si>
  <si>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</si>
  <si>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</si>
  <si>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</si>
  <si>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</si>
  <si>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</si>
  <si>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</si>
  <si>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</si>
  <si>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</si>
  <si>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</si>
  <si>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</si>
  <si>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</si>
  <si>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</si>
  <si>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</si>
  <si>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</si>
  <si>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</si>
  <si>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</si>
  <si>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</si>
  <si>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</si>
  <si>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</si>
  <si>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</si>
  <si>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</si>
  <si>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</si>
  <si>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</si>
  <si>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</si>
  <si>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</si>
  <si>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</si>
  <si>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</si>
  <si>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</si>
  <si>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</si>
  <si>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</si>
  <si>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</si>
  <si>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</si>
  <si>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</si>
  <si>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</si>
  <si>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</si>
  <si>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</si>
  <si>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</si>
  <si>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</si>
  <si>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</si>
  <si>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</si>
  <si>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</si>
  <si>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</si>
  <si>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</si>
  <si>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</si>
  <si>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</si>
  <si>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</si>
  <si>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</si>
  <si>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</si>
  <si>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</si>
  <si>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</si>
  <si>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</si>
  <si>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</si>
  <si>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</si>
  <si>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</si>
  <si>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</si>
  <si>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</si>
  <si>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</si>
  <si>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</si>
  <si>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</si>
  <si>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</si>
  <si>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</si>
  <si>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</si>
  <si>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</si>
  <si>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</si>
  <si>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</si>
  <si>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</si>
  <si>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</si>
  <si>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</si>
  <si>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</si>
  <si>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</si>
  <si>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</si>
  <si>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</si>
  <si>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</si>
  <si>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</si>
  <si>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</si>
  <si>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</si>
  <si>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</si>
  <si>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</si>
  <si>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</si>
  <si>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</si>
  <si>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</si>
  <si>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</si>
  <si>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</si>
  <si>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</si>
  <si>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</si>
  <si>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</si>
  <si>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</si>
  <si>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</si>
  <si>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</si>
  <si>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</si>
  <si>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</si>
  <si>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</si>
  <si>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</si>
  <si>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</si>
  <si>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</si>
  <si>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</si>
  <si>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</si>
  <si>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</si>
  <si>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</si>
  <si>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</si>
  <si>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</si>
  <si>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</si>
  <si>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</si>
  <si>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</si>
  <si>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</si>
  <si>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</si>
  <si>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</si>
  <si>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</si>
  <si>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</si>
  <si>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</si>
  <si>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</si>
  <si>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</si>
  <si>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</si>
  <si>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</si>
  <si>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</si>
  <si>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</si>
  <si>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</si>
  <si>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</si>
  <si>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</si>
  <si>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</si>
  <si>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</si>
  <si>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</si>
  <si>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</si>
  <si>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</si>
  <si>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</si>
  <si>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</si>
  <si>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</si>
  <si>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</si>
  <si>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</si>
  <si>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</si>
  <si>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</si>
  <si>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</si>
  <si>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</si>
  <si>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</si>
  <si>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</si>
  <si>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</si>
  <si>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</si>
  <si>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</si>
  <si>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</si>
  <si>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</si>
  <si>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</si>
  <si>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</si>
  <si>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</si>
  <si>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</si>
  <si>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</si>
  <si>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</si>
  <si>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</si>
  <si>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</si>
  <si>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</si>
  <si>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</si>
  <si>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</si>
  <si>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</si>
  <si>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</si>
  <si>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</si>
  <si>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</si>
  <si>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</si>
  <si>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</si>
  <si>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</si>
  <si>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</si>
  <si>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</si>
  <si>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</si>
  <si>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</si>
  <si>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</si>
  <si>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</si>
  <si>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</si>
  <si>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</si>
  <si>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</si>
  <si>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</si>
  <si>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</si>
  <si>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</si>
  <si>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</si>
  <si>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</si>
  <si>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</si>
  <si>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</si>
  <si>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</si>
  <si>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</si>
  <si>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</si>
  <si>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</si>
  <si>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</si>
  <si>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</si>
  <si>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</si>
  <si>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</si>
  <si>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</si>
  <si>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</si>
  <si>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</si>
  <si>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</si>
  <si>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</si>
  <si>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</si>
  <si>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</si>
  <si>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</si>
  <si>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</si>
  <si>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</si>
  <si>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</si>
  <si>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</si>
  <si>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</si>
  <si>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</si>
  <si>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</si>
  <si>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</si>
  <si>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</si>
  <si>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</si>
  <si>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</si>
  <si>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</si>
  <si>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</si>
  <si>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</si>
  <si>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</si>
  <si>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</si>
  <si>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</si>
  <si>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</si>
  <si>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</si>
  <si>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</si>
  <si>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</si>
  <si>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</si>
  <si>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</si>
  <si>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</si>
  <si>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</si>
  <si>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</si>
  <si>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</si>
  <si>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</si>
  <si>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</si>
  <si>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</si>
  <si>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</si>
  <si>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</si>
  <si>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</si>
  <si>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</si>
  <si>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</si>
  <si>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</si>
  <si>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</si>
  <si>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</si>
  <si>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</si>
  <si>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</si>
  <si>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</si>
  <si>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</si>
  <si>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</si>
  <si>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</si>
  <si>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</si>
  <si>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</si>
  <si>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</si>
  <si>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</si>
  <si>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</si>
  <si>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</si>
  <si>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</si>
  <si>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</si>
  <si>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</si>
  <si>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</si>
  <si>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</si>
  <si>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</si>
  <si>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</si>
  <si>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</si>
  <si>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</si>
  <si>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</si>
  <si>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</si>
  <si>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</si>
  <si>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</si>
  <si>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</si>
  <si>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</si>
  <si>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</si>
  <si>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</si>
  <si>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</si>
  <si>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</si>
  <si>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</si>
  <si>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</si>
  <si>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</si>
  <si>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</si>
  <si>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</si>
  <si>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</si>
  <si>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</si>
  <si>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</si>
  <si>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</si>
  <si>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</si>
  <si>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</si>
  <si>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</si>
  <si>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</si>
  <si>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</si>
  <si>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</si>
  <si>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</si>
  <si>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</si>
  <si>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</si>
  <si>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</si>
  <si>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</si>
  <si>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</si>
  <si>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</si>
  <si>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</si>
  <si>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</si>
  <si>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</si>
  <si>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</si>
  <si>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</si>
  <si>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</si>
  <si>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</si>
  <si>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</si>
  <si>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</si>
  <si>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</si>
  <si>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</si>
  <si>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</si>
  <si>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</si>
  <si>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</si>
  <si>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</si>
  <si>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</si>
  <si>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</si>
  <si>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</si>
  <si>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</si>
  <si>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</si>
  <si>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</si>
  <si>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</si>
  <si>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</si>
  <si>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</si>
  <si>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</si>
  <si>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</si>
  <si>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</si>
  <si>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</si>
  <si>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</si>
  <si>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</si>
  <si>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</si>
  <si>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</si>
  <si>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</si>
  <si>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</si>
  <si>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</si>
  <si>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</si>
  <si>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</si>
  <si>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</si>
  <si>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</si>
  <si>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</si>
  <si>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</si>
  <si>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</si>
  <si>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</si>
  <si>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</si>
  <si>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</si>
  <si>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</si>
  <si>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</si>
  <si>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</si>
  <si>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</si>
  <si>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</si>
  <si>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</si>
  <si>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</si>
  <si>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</si>
  <si>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</si>
  <si>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</si>
  <si>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</si>
  <si>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</si>
  <si>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</si>
  <si>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</si>
  <si>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</si>
  <si>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</si>
  <si>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</si>
  <si>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</si>
  <si>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</si>
  <si>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</si>
  <si>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</si>
  <si>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</si>
  <si>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</si>
  <si>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</si>
  <si>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</si>
  <si>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</si>
  <si>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</si>
  <si>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</si>
  <si>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</si>
  <si>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</si>
  <si>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</si>
  <si>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</si>
  <si>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</si>
  <si>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</si>
  <si>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</si>
  <si>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</si>
  <si>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</si>
  <si>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</si>
  <si>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</si>
  <si>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</si>
  <si>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</si>
  <si>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</si>
  <si>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</si>
  <si>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</si>
  <si>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</si>
  <si>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</si>
  <si>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</si>
  <si>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</si>
  <si>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</si>
  <si>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</si>
  <si>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</si>
  <si>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</si>
  <si>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</si>
  <si>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</si>
  <si>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</si>
  <si>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</si>
  <si>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</si>
  <si>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</si>
  <si>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</si>
  <si>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</si>
  <si>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</si>
  <si>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</si>
  <si>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</si>
  <si>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</si>
  <si>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</si>
  <si>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</si>
  <si>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</si>
  <si>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</si>
  <si>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</si>
  <si>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</si>
  <si>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</si>
  <si>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</si>
  <si>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</si>
  <si>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</si>
  <si>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</si>
  <si>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</si>
  <si>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</si>
  <si>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</si>
  <si>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</si>
  <si>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</si>
  <si>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</si>
  <si>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</si>
  <si>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</si>
  <si>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</si>
  <si>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</si>
  <si>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</si>
  <si>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</si>
  <si>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</si>
  <si>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</si>
  <si>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</si>
  <si>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</si>
  <si>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</si>
  <si>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</si>
  <si>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</si>
  <si>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</si>
  <si>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</si>
  <si>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</si>
  <si>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</si>
  <si>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</si>
  <si>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</si>
  <si>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</si>
  <si>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</si>
  <si>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</si>
  <si>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</si>
  <si>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</si>
  <si>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</si>
  <si>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</si>
  <si>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</si>
  <si>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</si>
  <si>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</si>
  <si>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</si>
  <si>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</si>
  <si>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</si>
  <si>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</si>
  <si>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</si>
  <si>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</si>
  <si>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</si>
  <si>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</si>
  <si>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</si>
  <si>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</si>
  <si>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</si>
  <si>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</si>
  <si>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</si>
  <si>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</si>
  <si>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</si>
  <si>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</si>
  <si>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</si>
  <si>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</si>
  <si>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</si>
  <si>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</si>
  <si>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</si>
  <si>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</si>
  <si>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</si>
  <si>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</si>
  <si>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</si>
  <si>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</si>
  <si>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</si>
  <si>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</si>
  <si>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</si>
  <si>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</si>
  <si>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</si>
  <si>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</si>
  <si>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</si>
  <si>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</si>
  <si>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</si>
  <si>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</si>
  <si>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</si>
  <si>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</si>
  <si>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</si>
  <si>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</si>
  <si>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</si>
  <si>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</si>
  <si>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</si>
  <si>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</si>
  <si>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</si>
  <si>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</si>
  <si>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</si>
  <si>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</si>
  <si>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</si>
  <si>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</si>
  <si>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</si>
  <si>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</si>
  <si>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</si>
  <si>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</si>
  <si>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</si>
  <si>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</si>
  <si>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</si>
  <si>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</si>
  <si>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</si>
  <si>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</si>
  <si>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</si>
  <si>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</si>
  <si>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</si>
  <si>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</si>
  <si>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</si>
  <si>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</si>
  <si>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</si>
  <si>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</si>
  <si>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</si>
  <si>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</si>
  <si>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</si>
  <si>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</si>
  <si>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</si>
  <si>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</si>
  <si>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</si>
  <si>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</si>
  <si>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</si>
  <si>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</si>
  <si>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</si>
  <si>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</si>
  <si>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</si>
  <si>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</si>
  <si>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</si>
  <si>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</si>
  <si>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</si>
  <si>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</si>
  <si>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</si>
  <si>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</si>
  <si>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</si>
  <si>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</si>
  <si>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</si>
  <si>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</si>
  <si>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</si>
  <si>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</si>
  <si>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</si>
  <si>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</si>
  <si>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</si>
  <si>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</si>
  <si>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</si>
  <si>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</si>
  <si>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</si>
  <si>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</si>
  <si>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</si>
  <si>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</si>
  <si>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</si>
  <si>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</si>
  <si>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</si>
  <si>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</si>
  <si>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</si>
  <si>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</si>
  <si>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</si>
  <si>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</si>
  <si>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</si>
  <si>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</si>
  <si>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</si>
  <si>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</si>
  <si>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</si>
  <si>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</si>
  <si>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</si>
  <si>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</si>
  <si>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</si>
  <si>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</si>
  <si>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</si>
  <si>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</si>
  <si>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</si>
  <si>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</si>
  <si>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</si>
  <si>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</si>
  <si>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</si>
  <si>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</si>
  <si>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</si>
  <si>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</si>
  <si>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</si>
  <si>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</si>
  <si>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</si>
  <si>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</si>
  <si>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</si>
  <si>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</si>
  <si>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</si>
  <si>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</si>
  <si>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</si>
  <si>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</si>
  <si>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</si>
  <si>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</si>
  <si>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</si>
  <si>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</si>
  <si>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</si>
  <si>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</si>
  <si>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</si>
  <si>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</si>
  <si>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</si>
  <si>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</si>
  <si>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</si>
  <si>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</si>
  <si>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</si>
  <si>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</si>
  <si>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</si>
  <si>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</si>
  <si>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</si>
  <si>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</si>
  <si>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</si>
  <si>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</si>
  <si>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</si>
  <si>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</si>
  <si>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</si>
  <si>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</si>
  <si>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</si>
  <si>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</si>
  <si>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</si>
  <si>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</si>
  <si>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</si>
  <si>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</si>
  <si>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</si>
  <si>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</si>
  <si>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</si>
  <si>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</si>
  <si>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</si>
  <si>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</si>
  <si>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</si>
  <si>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</si>
  <si>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</si>
  <si>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</si>
  <si>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</si>
  <si>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</si>
  <si>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</si>
  <si>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</si>
  <si>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</si>
  <si>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</si>
  <si>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</si>
  <si>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</si>
  <si>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</si>
  <si>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</si>
  <si>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</si>
  <si>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</si>
  <si>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</si>
  <si>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</si>
  <si>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</si>
  <si>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</si>
  <si>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</si>
  <si>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</si>
  <si>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</si>
  <si>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</si>
  <si>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</si>
  <si>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</si>
  <si>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</si>
  <si>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</si>
  <si>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</si>
  <si>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</si>
  <si>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</si>
  <si>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</si>
  <si>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</si>
  <si>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</si>
  <si>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</si>
  <si>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</si>
  <si>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</si>
  <si>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</si>
  <si>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</si>
  <si>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</si>
  <si>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</si>
  <si>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</si>
  <si>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</si>
  <si>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</si>
  <si>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</si>
  <si>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</si>
  <si>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</si>
  <si>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</si>
  <si>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</si>
  <si>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</si>
  <si>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</si>
  <si>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</si>
  <si>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</si>
  <si>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</si>
  <si>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</si>
  <si>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</si>
  <si>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</si>
  <si>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</si>
  <si>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</si>
  <si>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</si>
  <si>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</si>
  <si>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</si>
  <si>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</si>
  <si>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</si>
  <si>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</si>
  <si>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</si>
  <si>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</si>
  <si>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</si>
  <si>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</si>
  <si>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</si>
  <si>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</si>
  <si>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</si>
  <si>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</si>
  <si>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</si>
  <si>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</si>
  <si>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</si>
  <si>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</si>
  <si>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</si>
  <si>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</si>
  <si>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</si>
  <si>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</si>
  <si>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</si>
  <si>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</si>
  <si>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</si>
  <si>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</si>
  <si>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</si>
  <si>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</si>
  <si>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</si>
  <si>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</si>
  <si>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</si>
  <si>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</si>
  <si>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</si>
  <si>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</si>
  <si>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</si>
  <si>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</si>
  <si>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</si>
  <si>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</si>
  <si>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</si>
  <si>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</si>
  <si>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</si>
  <si>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</si>
  <si>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</si>
  <si>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</si>
  <si>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</si>
  <si>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</si>
  <si>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</si>
  <si>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</si>
  <si>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</si>
  <si>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</si>
  <si>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</si>
  <si>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</si>
  <si>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</si>
  <si>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</si>
  <si>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</si>
  <si>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</si>
  <si>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</si>
  <si>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</si>
  <si>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</si>
  <si>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</si>
  <si>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</si>
  <si>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</si>
  <si>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</si>
  <si>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</si>
  <si>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</si>
  <si>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</si>
  <si>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</si>
  <si>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</si>
  <si>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</si>
  <si>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</si>
  <si>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</si>
  <si>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</si>
  <si>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</si>
  <si>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</si>
  <si>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</si>
  <si>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</si>
  <si>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</si>
  <si>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</si>
  <si>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</si>
  <si>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</si>
  <si>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</si>
  <si>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</si>
  <si>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</si>
  <si>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</si>
  <si>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</si>
  <si>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</si>
  <si>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</si>
  <si>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</si>
  <si>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</si>
  <si>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</si>
  <si>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</si>
  <si>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</si>
  <si>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</si>
  <si>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</si>
  <si>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</si>
  <si>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</si>
  <si>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</si>
  <si>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</si>
  <si>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</si>
  <si>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</si>
  <si>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</si>
  <si>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</si>
  <si>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</si>
  <si>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</si>
  <si>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</si>
  <si>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</si>
  <si>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</si>
  <si>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</si>
  <si>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</si>
  <si>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</si>
  <si>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</si>
  <si>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</si>
  <si>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</si>
  <si>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</si>
  <si>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</si>
  <si>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</si>
  <si>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</si>
  <si>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</si>
  <si>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</si>
  <si>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</si>
  <si>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</si>
  <si>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</si>
  <si>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</si>
  <si>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</si>
  <si>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</si>
  <si>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</si>
  <si>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</si>
  <si>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</si>
  <si>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</si>
  <si>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</si>
  <si>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</si>
  <si>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</si>
  <si>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</si>
  <si>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</si>
  <si>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</si>
  <si>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</si>
  <si>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</si>
  <si>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</si>
  <si>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</si>
  <si>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</si>
  <si>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</si>
  <si>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</si>
  <si>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</si>
  <si>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</si>
  <si>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</si>
  <si>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</si>
  <si>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</si>
  <si>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</si>
  <si>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</si>
  <si>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</si>
  <si>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</si>
  <si>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</si>
  <si>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</si>
  <si>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</si>
  <si>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</si>
  <si>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</si>
  <si>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</si>
  <si>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</si>
  <si>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</si>
  <si>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</si>
  <si>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</si>
  <si>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</si>
  <si>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</si>
  <si>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</si>
  <si>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</si>
  <si>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</si>
  <si>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</si>
  <si>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</si>
  <si>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</si>
  <si>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</si>
  <si>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</si>
  <si>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</si>
  <si>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</si>
  <si>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</si>
  <si>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</si>
  <si>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</si>
  <si>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</si>
  <si>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</si>
  <si>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</si>
  <si>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</si>
  <si>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</si>
  <si>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</si>
  <si>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</si>
  <si>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</si>
  <si>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</si>
  <si>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</si>
  <si>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</si>
  <si>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</si>
  <si>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</si>
  <si>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</si>
  <si>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</si>
  <si>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</si>
  <si>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</si>
  <si>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</si>
  <si>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</si>
  <si>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</si>
  <si>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</si>
  <si>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</si>
  <si>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</si>
  <si>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</si>
  <si>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</si>
  <si>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</si>
  <si>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</si>
  <si>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</si>
  <si>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</si>
  <si>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</si>
  <si>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</si>
  <si>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</si>
  <si>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</si>
  <si>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</si>
  <si>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</si>
  <si>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</si>
  <si>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</si>
  <si>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</si>
  <si>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</si>
  <si>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</si>
  <si>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</si>
  <si>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</si>
  <si>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</si>
  <si>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</si>
  <si>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</si>
  <si>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</si>
  <si>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</si>
  <si>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</si>
  <si>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</si>
  <si>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</si>
  <si>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</si>
  <si>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</si>
  <si>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</si>
  <si>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</si>
  <si>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</si>
  <si>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</si>
  <si>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</si>
  <si>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</si>
  <si>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</si>
  <si>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</si>
  <si>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</si>
  <si>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</si>
  <si>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</si>
  <si>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</si>
  <si>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</si>
  <si>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</si>
  <si>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</si>
  <si>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</si>
  <si>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</si>
  <si>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</si>
  <si>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</si>
  <si>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</si>
  <si>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</si>
  <si>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</si>
  <si>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</si>
  <si>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</si>
  <si>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</si>
  <si>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</si>
  <si>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</si>
  <si>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</si>
  <si>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</si>
  <si>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</si>
  <si>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</si>
  <si>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</si>
  <si>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</si>
  <si>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</si>
  <si>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</si>
  <si>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</si>
  <si>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</si>
  <si>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</si>
  <si>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</si>
  <si>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</si>
  <si>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</si>
  <si>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</si>
  <si>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</si>
  <si>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</si>
  <si>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</si>
  <si>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</si>
  <si>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</si>
  <si>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</si>
  <si>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</si>
  <si>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</si>
  <si>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</si>
  <si>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</si>
  <si>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</si>
  <si>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</si>
  <si>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</si>
  <si>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</si>
  <si>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</si>
  <si>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</si>
  <si>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</si>
  <si>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</si>
  <si>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</si>
  <si>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</si>
  <si>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</si>
  <si>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</si>
  <si>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</si>
  <si>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</si>
  <si>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</si>
  <si>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</si>
  <si>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</si>
  <si>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</si>
  <si>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</si>
  <si>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</si>
  <si>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</si>
  <si>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</si>
  <si>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</si>
  <si>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</si>
  <si>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</si>
  <si>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</si>
  <si>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</si>
  <si>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</si>
  <si>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</si>
  <si>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</si>
  <si>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</si>
  <si>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</si>
  <si>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</si>
  <si>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</si>
  <si>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</si>
  <si>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</si>
  <si>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</si>
  <si>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</si>
  <si>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</si>
  <si>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</si>
  <si>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</si>
  <si>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</si>
  <si>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</si>
  <si>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</si>
  <si>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</si>
  <si>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</si>
  <si>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</si>
  <si>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</si>
  <si>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</si>
  <si>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</si>
  <si>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</si>
  <si>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</si>
  <si>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</si>
  <si>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</si>
  <si>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</si>
  <si>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</si>
  <si>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</si>
  <si>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</si>
  <si>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</si>
  <si>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</si>
  <si>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</si>
  <si>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</si>
  <si>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</si>
  <si>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</si>
  <si>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</si>
  <si>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</si>
  <si>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</si>
  <si>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</si>
  <si>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</si>
  <si>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</si>
  <si>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</si>
  <si>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</si>
  <si>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</si>
  <si>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</si>
  <si>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</si>
  <si>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</si>
  <si>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</si>
  <si>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</si>
  <si>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</si>
  <si>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</si>
  <si>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</si>
  <si>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</si>
  <si>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</si>
  <si>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</si>
  <si>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</si>
  <si>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</si>
  <si>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</si>
  <si>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</si>
  <si>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</si>
  <si>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</si>
  <si>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</si>
  <si>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</si>
  <si>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</si>
  <si>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</si>
  <si>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</si>
  <si>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</si>
  <si>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</si>
  <si>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</si>
  <si>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</si>
  <si>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</si>
  <si>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</si>
  <si>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</si>
  <si>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</si>
  <si>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</si>
  <si>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</si>
  <si>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</si>
  <si>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</si>
  <si>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</si>
  <si>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</si>
  <si>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</si>
  <si>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</si>
  <si>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</si>
  <si>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</si>
  <si>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</si>
  <si>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</si>
  <si>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</si>
  <si>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</si>
  <si>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</si>
  <si>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</si>
  <si>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</si>
  <si>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</si>
  <si>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</si>
  <si>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</si>
  <si>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</si>
  <si>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</si>
  <si>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</si>
  <si>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</si>
  <si>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</si>
  <si>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</si>
  <si>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</si>
  <si>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</si>
  <si>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</si>
  <si>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</si>
  <si>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</si>
  <si>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</si>
  <si>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</si>
  <si>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</si>
  <si>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</si>
  <si>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</si>
  <si>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</si>
  <si>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</si>
  <si>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</si>
  <si>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</si>
  <si>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</si>
  <si>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</si>
  <si>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</si>
  <si>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</si>
  <si>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</si>
  <si>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</si>
  <si>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</si>
  <si>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</si>
  <si>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</si>
  <si>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</si>
  <si>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</si>
  <si>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</si>
  <si>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</si>
  <si>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</si>
  <si>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</si>
  <si>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</si>
  <si>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</si>
  <si>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</si>
  <si>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</si>
  <si>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</si>
  <si>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</si>
  <si>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</si>
  <si>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</si>
  <si>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</si>
  <si>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</si>
  <si>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</si>
  <si>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</si>
  <si>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</si>
  <si>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</si>
  <si>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</si>
  <si>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</si>
  <si>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</si>
  <si>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</si>
  <si>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</si>
  <si>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</si>
  <si>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</si>
  <si>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</si>
  <si>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</si>
  <si>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</si>
  <si>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</si>
  <si>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</si>
  <si>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</si>
  <si>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</si>
  <si>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</si>
  <si>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</si>
  <si>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</si>
  <si>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</si>
  <si>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</si>
  <si>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</si>
  <si>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</si>
  <si>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</si>
  <si>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</si>
  <si>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</si>
  <si>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</si>
  <si>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</si>
  <si>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</si>
  <si>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</si>
  <si>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</si>
  <si>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</si>
  <si>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</si>
  <si>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</si>
  <si>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</si>
  <si>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</si>
  <si>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</si>
  <si>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</si>
  <si>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</si>
  <si>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</si>
  <si>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</si>
  <si>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</si>
  <si>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</si>
  <si>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</si>
  <si>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</si>
  <si>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</si>
  <si>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</si>
  <si>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</si>
  <si>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</si>
  <si>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</si>
  <si>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</si>
  <si>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</si>
  <si>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</si>
  <si>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</si>
  <si>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</si>
  <si>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</si>
  <si>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</si>
  <si>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</si>
  <si>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</si>
  <si>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</si>
  <si>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</si>
  <si>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</si>
  <si>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</si>
  <si>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</si>
  <si>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</si>
  <si>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</si>
  <si>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</si>
  <si>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</si>
  <si>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</si>
  <si>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</si>
  <si>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</si>
  <si>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</si>
  <si>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</si>
  <si>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</si>
  <si>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</si>
  <si>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</si>
  <si>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</si>
  <si>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</si>
  <si>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</si>
  <si>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</si>
  <si>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</si>
  <si>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</si>
  <si>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</si>
  <si>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</si>
  <si>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</si>
  <si>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</si>
  <si>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</si>
  <si>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</si>
  <si>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</si>
  <si>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</si>
  <si>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</si>
  <si>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</si>
  <si>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</si>
  <si>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</si>
  <si>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</si>
  <si>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</si>
  <si>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</si>
  <si>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</si>
  <si>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</si>
  <si>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</si>
  <si>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</si>
  <si>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</si>
  <si>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</si>
  <si>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</si>
  <si>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</si>
  <si>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</si>
  <si>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</si>
  <si>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</si>
  <si>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</si>
  <si>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</si>
  <si>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</si>
  <si>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</si>
  <si>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</si>
  <si>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</si>
  <si>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</si>
  <si>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</si>
  <si>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</si>
  <si>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</si>
  <si>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</si>
  <si>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</si>
  <si>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</si>
  <si>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</si>
  <si>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</si>
  <si>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</si>
  <si>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</si>
  <si>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</si>
  <si>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</si>
  <si>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</si>
  <si>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</si>
  <si>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</si>
  <si>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</si>
  <si>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</si>
  <si>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</si>
  <si>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</si>
  <si>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</si>
  <si>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</si>
  <si>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</si>
  <si>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</si>
  <si>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</si>
  <si>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</si>
  <si>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</si>
  <si>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</si>
  <si>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</si>
  <si>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</si>
  <si>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</si>
  <si>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</si>
  <si>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</si>
  <si>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</si>
  <si>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</si>
  <si>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</si>
  <si>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</si>
  <si>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</si>
  <si>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</si>
  <si>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</si>
  <si>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</si>
  <si>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</si>
  <si>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</si>
  <si>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</si>
  <si>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</si>
  <si>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</si>
  <si>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</si>
  <si>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</si>
  <si>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</si>
  <si>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</si>
  <si>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</si>
  <si>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</si>
  <si>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</si>
  <si>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</si>
  <si>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</si>
  <si>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</si>
  <si>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</si>
  <si>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</si>
  <si>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</si>
  <si>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</si>
  <si>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</si>
  <si>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</si>
  <si>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</si>
  <si>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</si>
  <si>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</si>
  <si>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</si>
  <si>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</si>
  <si>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</si>
  <si>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</si>
  <si>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</si>
  <si>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</si>
  <si>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</si>
  <si>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</si>
  <si>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</si>
  <si>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</si>
  <si>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</si>
  <si>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</si>
  <si>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</si>
  <si>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</si>
  <si>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</si>
  <si>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</si>
  <si>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</si>
  <si>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</si>
  <si>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</si>
  <si>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</si>
  <si>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</si>
  <si>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</si>
  <si>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</si>
  <si>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</si>
  <si>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</si>
  <si>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</si>
  <si>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</si>
  <si>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</si>
  <si>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</si>
  <si>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</si>
  <si>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</si>
  <si>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</si>
  <si>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</si>
  <si>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</si>
  <si>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</si>
  <si>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</si>
  <si>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</si>
  <si>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</si>
  <si>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</si>
  <si>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</si>
  <si>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</si>
  <si>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</si>
  <si>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</si>
  <si>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</si>
  <si>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</si>
  <si>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</si>
  <si>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</si>
  <si>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</si>
  <si>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</si>
  <si>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</si>
  <si>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</si>
  <si>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</si>
  <si>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</si>
  <si>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</si>
  <si>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</si>
  <si>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</si>
  <si>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</si>
  <si>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</si>
  <si>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</si>
  <si>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</si>
  <si>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</si>
  <si>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</si>
  <si>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</si>
  <si>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</si>
  <si>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</si>
  <si>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</si>
  <si>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</si>
  <si>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</si>
  <si>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</si>
  <si>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</si>
  <si>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</si>
  <si>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</si>
  <si>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</si>
  <si>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</si>
  <si>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</si>
  <si>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</si>
  <si>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</si>
  <si>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</si>
  <si>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</si>
  <si>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</si>
  <si>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</si>
  <si>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</si>
  <si>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</si>
  <si>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</si>
  <si>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</si>
  <si>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</si>
  <si>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</si>
  <si>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</si>
  <si>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</si>
  <si>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</si>
  <si>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</si>
  <si>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</si>
  <si>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</si>
  <si>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</si>
  <si>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</si>
  <si>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</si>
  <si>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</si>
  <si>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</si>
  <si>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</si>
  <si>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</si>
  <si>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</si>
  <si>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</si>
  <si>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</si>
  <si>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</si>
  <si>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</si>
  <si>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</si>
  <si>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</si>
  <si>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</si>
  <si>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</si>
  <si>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</si>
  <si>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</si>
  <si>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</si>
  <si>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</si>
  <si>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</si>
  <si>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</si>
  <si>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</si>
  <si>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</si>
  <si>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</si>
  <si>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</si>
  <si>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</si>
  <si>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</si>
  <si>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</si>
  <si>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</si>
  <si>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</si>
  <si>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</si>
  <si>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</si>
  <si>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</si>
  <si>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</si>
  <si>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</si>
  <si>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</si>
  <si>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</si>
  <si>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</si>
  <si>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</si>
  <si>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</si>
  <si>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</si>
  <si>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</si>
  <si>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</si>
  <si>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</si>
  <si>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</si>
  <si>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</si>
  <si>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</si>
  <si>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</si>
  <si>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</si>
  <si>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</si>
  <si>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</si>
  <si>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</si>
  <si>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</si>
  <si>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</si>
  <si>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</si>
  <si>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</si>
  <si>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</si>
  <si>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</si>
  <si>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</si>
  <si>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</si>
  <si>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</si>
  <si>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</si>
  <si>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</si>
  <si>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</si>
  <si>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</si>
  <si>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</si>
  <si>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</si>
  <si>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</si>
  <si>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</si>
  <si>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</si>
  <si>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</si>
  <si>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</si>
  <si>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</si>
  <si>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</si>
  <si>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</si>
  <si>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</si>
  <si>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</si>
  <si>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</si>
  <si>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</si>
  <si>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</si>
  <si>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</si>
  <si>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</si>
  <si>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</si>
  <si>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</si>
  <si>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</si>
  <si>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</si>
  <si>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</si>
  <si>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</si>
  <si>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</si>
  <si>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</si>
  <si>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</si>
  <si>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</si>
  <si>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</si>
  <si>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</si>
  <si>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</si>
  <si>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</si>
  <si>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</si>
  <si>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</si>
  <si>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</si>
  <si>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</si>
  <si>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</si>
  <si>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</si>
  <si>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</si>
  <si>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</si>
  <si>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</si>
  <si>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</si>
  <si>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</si>
  <si>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</si>
  <si>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</si>
  <si>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</si>
  <si>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</si>
  <si>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</si>
  <si>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</si>
  <si>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</si>
  <si>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</si>
  <si>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</si>
  <si>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</si>
  <si>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</si>
  <si>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</si>
  <si>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</si>
  <si>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</si>
  <si>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</si>
  <si>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</si>
  <si>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</si>
  <si>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</si>
  <si>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</si>
  <si>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</si>
  <si>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</si>
  <si>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</si>
  <si>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</si>
  <si>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</si>
  <si>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</si>
  <si>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</si>
  <si>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</si>
  <si>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</si>
  <si>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</si>
  <si>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</si>
  <si>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</si>
  <si>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</si>
  <si>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</si>
  <si>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</si>
  <si>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</si>
  <si>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</si>
  <si>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</si>
  <si>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</si>
  <si>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</si>
  <si>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</si>
  <si>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</si>
  <si>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</si>
  <si>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</si>
  <si>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</si>
  <si>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</si>
  <si>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</si>
  <si>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</si>
  <si>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</si>
  <si>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</si>
  <si>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</si>
  <si>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</si>
  <si>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</si>
  <si>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</si>
  <si>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</si>
  <si>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</si>
  <si>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</si>
  <si>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</si>
  <si>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</si>
  <si>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</si>
  <si>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</si>
  <si>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</si>
  <si>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</si>
  <si>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</si>
  <si>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</si>
  <si>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</si>
  <si>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</si>
  <si>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</si>
  <si>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</si>
  <si>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</si>
  <si>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</si>
  <si>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</si>
  <si>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</si>
  <si>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</si>
  <si>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</si>
  <si>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</si>
  <si>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</si>
  <si>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</si>
  <si>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</si>
  <si>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</si>
  <si>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</si>
  <si>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</si>
  <si>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</si>
  <si>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</si>
  <si>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</si>
  <si>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</si>
  <si>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</si>
  <si>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</si>
  <si>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</si>
  <si>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</si>
  <si>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</si>
  <si>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</si>
  <si>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</si>
  <si>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</si>
  <si>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</si>
  <si>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</si>
  <si>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</si>
  <si>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</si>
  <si>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</si>
  <si>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</si>
  <si>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</si>
  <si>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</si>
  <si>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</si>
  <si>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</si>
  <si>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</si>
  <si>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</si>
  <si>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</si>
  <si>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</si>
  <si>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</si>
  <si>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</si>
  <si>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</si>
  <si>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</si>
  <si>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</si>
  <si>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</si>
  <si>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</si>
  <si>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</si>
  <si>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</si>
  <si>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</si>
  <si>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</si>
  <si>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</si>
  <si>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</si>
  <si>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</si>
  <si>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</si>
  <si>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</si>
  <si>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</si>
  <si>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</si>
  <si>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</si>
  <si>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</si>
  <si>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</si>
  <si>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</si>
  <si>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</si>
  <si>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</si>
  <si>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</si>
  <si>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</si>
  <si>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</si>
  <si>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</si>
  <si>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</si>
  <si>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</si>
  <si>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</si>
  <si>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</si>
  <si>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</si>
  <si>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</si>
  <si>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</si>
  <si>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</si>
  <si>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</si>
  <si>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</si>
  <si>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</si>
  <si>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</si>
  <si>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</si>
  <si>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</si>
  <si>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</si>
  <si>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</si>
  <si>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</si>
  <si>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</si>
  <si>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</si>
  <si>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</si>
  <si>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</si>
  <si>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</si>
  <si>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</si>
  <si>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</si>
  <si>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</si>
  <si>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</si>
  <si>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</si>
  <si>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</si>
  <si>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</si>
  <si>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</si>
  <si>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</si>
  <si>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</si>
  <si>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</si>
  <si>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</si>
  <si>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</si>
  <si>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</si>
  <si>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</si>
  <si>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</si>
  <si>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</si>
  <si>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</si>
  <si>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</si>
  <si>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</si>
  <si>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</si>
  <si>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</si>
  <si>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</si>
  <si>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</si>
  <si>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</si>
  <si>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</si>
  <si>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</si>
  <si>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</si>
  <si>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</si>
  <si>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</si>
  <si>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</si>
  <si>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</si>
  <si>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</si>
  <si>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</si>
  <si>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</si>
  <si>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</si>
  <si>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</si>
  <si>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</si>
  <si>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</si>
  <si>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</si>
  <si>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</si>
  <si>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</si>
  <si>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</si>
  <si>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</si>
  <si>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</si>
  <si>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</si>
  <si>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</si>
  <si>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</si>
  <si>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</si>
  <si>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</si>
  <si>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</si>
  <si>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</si>
  <si>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</si>
  <si>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</si>
  <si>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</si>
  <si>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</si>
  <si>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</si>
  <si>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</si>
  <si>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</si>
  <si>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</si>
  <si>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</si>
  <si>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</si>
  <si>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</si>
  <si>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</si>
  <si>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</si>
  <si>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</si>
  <si>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</si>
  <si>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</si>
  <si>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</si>
  <si>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</si>
  <si>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</si>
  <si>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</si>
  <si>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</si>
  <si>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</si>
  <si>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</si>
  <si>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</si>
  <si>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</si>
  <si>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</si>
  <si>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</si>
  <si>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</si>
  <si>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</si>
  <si>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</si>
  <si>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</si>
  <si>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</si>
  <si>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</si>
  <si>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</si>
  <si>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</si>
  <si>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</si>
  <si>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</si>
  <si>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</si>
  <si>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</si>
  <si>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</si>
  <si>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</si>
  <si>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</si>
  <si>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</si>
  <si>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</si>
  <si>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</si>
  <si>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</si>
  <si>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</si>
  <si>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</si>
  <si>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</si>
  <si>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</si>
  <si>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</si>
  <si>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</si>
  <si>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</si>
  <si>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</si>
  <si>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</si>
  <si>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</si>
  <si>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</si>
  <si>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</si>
  <si>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</si>
  <si>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</si>
  <si>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</si>
  <si>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</si>
  <si>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</si>
  <si>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</si>
  <si>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</si>
  <si>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</si>
  <si>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</si>
  <si>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</si>
  <si>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</si>
  <si>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</si>
  <si>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</si>
  <si>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</si>
  <si>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</si>
  <si>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</si>
  <si>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</si>
  <si>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</si>
  <si>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</si>
  <si>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</si>
  <si>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</si>
  <si>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</si>
  <si>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</si>
  <si>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</si>
  <si>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</si>
  <si>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</si>
  <si>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</si>
  <si>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</si>
  <si>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</si>
  <si>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</si>
  <si>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</si>
  <si>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</si>
  <si>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</si>
  <si>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</si>
  <si>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</si>
  <si>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</si>
  <si>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</si>
  <si>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</si>
  <si>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</si>
  <si>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</si>
  <si>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</si>
  <si>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</si>
  <si>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</si>
  <si>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</si>
  <si>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</si>
  <si>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</si>
  <si>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</si>
  <si>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</si>
  <si>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</si>
  <si>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</si>
  <si>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</si>
  <si>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</si>
  <si>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</si>
  <si>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</si>
  <si>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</si>
  <si>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</si>
  <si>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</si>
  <si>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</si>
  <si>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</si>
  <si>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</si>
  <si>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</si>
  <si>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</si>
  <si>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</si>
  <si>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</si>
  <si>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</si>
  <si>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</si>
  <si>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</si>
  <si>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</si>
  <si>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</si>
  <si>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</si>
  <si>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</si>
  <si>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</si>
  <si>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</si>
  <si>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</si>
  <si>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</si>
  <si>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</si>
  <si>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</si>
  <si>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</si>
  <si>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</si>
  <si>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</si>
  <si>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</si>
  <si>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</si>
  <si>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</si>
  <si>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</si>
  <si>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</si>
  <si>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</si>
  <si>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</si>
  <si>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</si>
  <si>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</si>
  <si>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</si>
  <si>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</si>
  <si>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</si>
  <si>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</si>
  <si>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</si>
  <si>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</si>
  <si>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</si>
  <si>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</si>
  <si>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</si>
  <si>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</si>
  <si>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</si>
  <si>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</si>
  <si>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</si>
  <si>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</si>
  <si>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</si>
  <si>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</si>
  <si>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</si>
  <si>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</si>
  <si>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</si>
  <si>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</si>
  <si>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</si>
  <si>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</si>
  <si>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</si>
  <si>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</si>
  <si>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</si>
  <si>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</si>
  <si>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</si>
  <si>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</si>
  <si>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</si>
  <si>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</si>
  <si>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</si>
  <si>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</si>
  <si>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</si>
  <si>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</si>
  <si>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</si>
  <si>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</si>
  <si>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</si>
  <si>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</si>
  <si>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</si>
  <si>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</si>
  <si>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</si>
  <si>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</si>
  <si>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</si>
  <si>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</si>
  <si>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</si>
  <si>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</si>
  <si>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</si>
  <si>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</si>
  <si>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</si>
  <si>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</si>
  <si>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</si>
  <si>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</si>
  <si>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</si>
  <si>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</si>
  <si>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</si>
  <si>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</si>
  <si>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</si>
  <si>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</si>
  <si>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</si>
  <si>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</si>
  <si>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</si>
  <si>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</si>
  <si>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</si>
  <si>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</si>
  <si>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</si>
  <si>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</si>
  <si>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</si>
  <si>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</si>
  <si>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</si>
  <si>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</si>
  <si>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</si>
  <si>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</si>
  <si>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</si>
  <si>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</si>
  <si>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</si>
  <si>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</si>
  <si>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</si>
  <si>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</si>
  <si>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</si>
  <si>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</si>
  <si>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</si>
  <si>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</si>
  <si>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</si>
  <si>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</si>
  <si>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</si>
  <si>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</si>
  <si>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</si>
  <si>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</si>
  <si>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</si>
  <si>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</si>
  <si>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</si>
  <si>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</si>
  <si>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</si>
  <si>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</si>
  <si>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</si>
  <si>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</si>
  <si>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</si>
  <si>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</si>
  <si>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</si>
  <si>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</si>
  <si>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</si>
  <si>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</si>
  <si>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</si>
  <si>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</si>
  <si>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</si>
  <si>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</si>
  <si>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</si>
  <si>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</si>
  <si>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</si>
  <si>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</si>
  <si>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</si>
  <si>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</si>
  <si>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</si>
  <si>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</si>
  <si>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</si>
  <si>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</si>
  <si>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</si>
  <si>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</si>
  <si>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</si>
  <si>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</si>
  <si>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</si>
  <si>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</si>
  <si>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</si>
  <si>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</si>
  <si>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</si>
  <si>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</si>
  <si>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</si>
  <si>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</si>
  <si>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</si>
  <si>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</si>
  <si>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</si>
  <si>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</si>
  <si>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</si>
  <si>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</si>
  <si>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</si>
  <si>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</si>
  <si>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</si>
  <si>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</si>
  <si>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</si>
  <si>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</si>
  <si>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</si>
  <si>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</si>
  <si>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</si>
  <si>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</si>
  <si>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</si>
  <si>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</si>
  <si>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</si>
  <si>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</si>
  <si>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</si>
  <si>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</si>
  <si>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</si>
  <si>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</si>
  <si>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</si>
  <si>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</si>
  <si>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</si>
  <si>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</si>
  <si>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</si>
  <si>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</si>
  <si>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</si>
  <si>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</si>
  <si>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</si>
  <si>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</si>
  <si>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</si>
  <si>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</si>
  <si>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</si>
  <si>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</si>
  <si>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</si>
  <si>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</si>
  <si>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</si>
  <si>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</si>
  <si>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</si>
  <si>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</si>
  <si>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</si>
  <si>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</si>
  <si>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</si>
  <si>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</si>
  <si>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</si>
  <si>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</si>
  <si>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</si>
  <si>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</si>
  <si>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</si>
  <si>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</si>
  <si>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</si>
  <si>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</si>
  <si>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</si>
  <si>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</si>
  <si>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</si>
  <si>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</si>
  <si>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</si>
  <si>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</si>
  <si>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</si>
  <si>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</si>
  <si>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</si>
  <si>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</si>
  <si>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</si>
  <si>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</si>
  <si>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</si>
  <si>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</si>
  <si>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</si>
  <si>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</si>
  <si>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</si>
  <si>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</si>
  <si>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</si>
  <si>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</si>
  <si>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</si>
  <si>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</si>
  <si>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</si>
  <si>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</si>
  <si>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</si>
  <si>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</si>
  <si>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</si>
  <si>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</si>
  <si>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</si>
  <si>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</si>
  <si>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</si>
  <si>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</si>
  <si>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</si>
  <si>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</si>
  <si>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</si>
  <si>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</si>
  <si>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</si>
  <si>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</si>
  <si>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</si>
  <si>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</si>
  <si>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</si>
  <si>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</si>
  <si>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</si>
  <si>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</si>
  <si>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</si>
  <si>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</si>
  <si>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</si>
  <si>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</si>
  <si>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</si>
  <si>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</si>
  <si>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</si>
  <si>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</si>
  <si>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</si>
  <si>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</si>
  <si>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</si>
  <si>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</si>
  <si>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</si>
  <si>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</si>
  <si>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</si>
  <si>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</si>
  <si>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</si>
  <si>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</si>
  <si>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</si>
  <si>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</si>
  <si>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</si>
  <si>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</si>
  <si>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</si>
  <si>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</si>
  <si>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</si>
  <si>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</si>
  <si>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</si>
  <si>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</si>
  <si>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</si>
  <si>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</si>
  <si>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</si>
  <si>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</si>
  <si>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</si>
  <si>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</si>
  <si>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</si>
  <si>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</si>
  <si>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</si>
  <si>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</si>
  <si>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</si>
  <si>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</si>
  <si>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</si>
  <si>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</si>
  <si>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</si>
  <si>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</si>
  <si>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</si>
  <si>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</si>
  <si>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</si>
  <si>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</si>
  <si>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</si>
  <si>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</si>
  <si>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</si>
  <si>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</si>
  <si>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</si>
  <si>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</si>
  <si>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</si>
  <si>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</si>
  <si>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</si>
  <si>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</si>
  <si>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</si>
  <si>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</si>
  <si>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</si>
  <si>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</si>
  <si>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</si>
  <si>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</si>
  <si>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</si>
  <si>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</si>
  <si>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</si>
  <si>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</si>
  <si>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</si>
  <si>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</si>
  <si>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</si>
  <si>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</si>
  <si>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</si>
  <si>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</si>
  <si>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</si>
  <si>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</si>
  <si>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</si>
  <si>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</si>
  <si>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</si>
  <si>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</si>
  <si>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</si>
  <si>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</si>
  <si>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</si>
  <si>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</si>
  <si>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</si>
  <si>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</si>
  <si>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</si>
  <si>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</si>
  <si>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</si>
  <si>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</si>
  <si>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</si>
  <si>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</si>
  <si>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</si>
  <si>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</si>
  <si>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</si>
  <si>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</si>
  <si>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</si>
  <si>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</si>
  <si>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</si>
  <si>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</si>
  <si>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</si>
  <si>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</si>
  <si>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</si>
  <si>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</si>
  <si>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</si>
  <si>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</si>
  <si>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</si>
  <si>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</si>
  <si>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</si>
  <si>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</si>
  <si>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</si>
  <si>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</si>
  <si>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</si>
  <si>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</si>
  <si>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</si>
  <si>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</si>
  <si>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</si>
  <si>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</si>
  <si>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</si>
  <si>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</si>
  <si>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</si>
  <si>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</si>
  <si>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</si>
  <si>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</si>
  <si>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</si>
  <si>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</si>
  <si>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</si>
  <si>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</si>
  <si>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</si>
  <si>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</si>
  <si>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</si>
  <si>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</si>
  <si>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</si>
  <si>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</si>
  <si>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</si>
  <si>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</si>
  <si>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</si>
  <si>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</si>
  <si>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</si>
  <si>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</si>
  <si>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</si>
  <si>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</si>
  <si>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</si>
  <si>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</si>
  <si>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</si>
  <si>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</si>
  <si>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</si>
  <si>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</si>
  <si>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</si>
  <si>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</si>
  <si>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</si>
  <si>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</si>
  <si>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</si>
  <si>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</si>
  <si>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</si>
  <si>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</si>
  <si>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</si>
  <si>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</si>
  <si>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</si>
  <si>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</si>
  <si>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</si>
  <si>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</si>
  <si>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</si>
  <si>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</si>
  <si>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</si>
  <si>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</si>
  <si>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</si>
  <si>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</si>
  <si>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</si>
  <si>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</si>
  <si>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</si>
  <si>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</si>
  <si>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</si>
  <si>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</si>
  <si>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</si>
  <si>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</si>
  <si>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</si>
  <si>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</si>
  <si>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</si>
  <si>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</si>
  <si>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</si>
  <si>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</si>
  <si>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</si>
  <si>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</si>
  <si>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</si>
  <si>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</si>
  <si>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</si>
  <si>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</si>
  <si>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</si>
  <si>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</si>
  <si>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</si>
  <si>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</si>
  <si>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</si>
  <si>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</si>
  <si>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</si>
  <si>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</si>
  <si>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</si>
  <si>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</si>
  <si>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</si>
  <si>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</si>
  <si>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</si>
  <si>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</si>
  <si>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</si>
  <si>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</si>
  <si>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</si>
  <si>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</si>
  <si>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</si>
  <si>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</si>
  <si>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</si>
  <si>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</si>
  <si>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</si>
  <si>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</si>
  <si>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</si>
  <si>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</si>
  <si>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</si>
  <si>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</si>
  <si>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</si>
  <si>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</si>
  <si>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</si>
  <si>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</si>
  <si>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</si>
  <si>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</si>
  <si>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</si>
  <si>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</si>
  <si>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</si>
  <si>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</si>
  <si>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</si>
  <si>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</si>
  <si>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</si>
  <si>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</si>
  <si>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</si>
  <si>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</si>
  <si>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</si>
  <si>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</si>
  <si>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</si>
  <si>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</si>
  <si>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</si>
  <si>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</si>
  <si>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</si>
  <si>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</si>
  <si>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</si>
  <si>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</si>
  <si>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</si>
  <si>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</si>
  <si>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</si>
  <si>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</si>
  <si>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</si>
  <si>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</si>
  <si>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</si>
  <si>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</si>
  <si>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</si>
  <si>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</si>
  <si>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</si>
  <si>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</si>
  <si>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</si>
  <si>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</si>
  <si>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</si>
  <si>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</si>
  <si>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</si>
  <si>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</si>
  <si>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</si>
  <si>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</si>
  <si>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</si>
  <si>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</si>
  <si>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</si>
  <si>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</si>
  <si>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</si>
  <si>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</si>
  <si>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</si>
  <si>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</si>
  <si>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</si>
  <si>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</si>
  <si>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</si>
  <si>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</si>
  <si>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</si>
  <si>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</si>
  <si>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</si>
  <si>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</si>
  <si>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</si>
  <si>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</si>
  <si>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</si>
  <si>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</si>
  <si>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</si>
  <si>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</si>
  <si>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</si>
  <si>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</si>
  <si>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</si>
  <si>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</si>
  <si>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</si>
  <si>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</si>
  <si>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</si>
  <si>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</si>
  <si>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</si>
  <si>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</si>
  <si>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</si>
  <si>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</si>
  <si>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</si>
  <si>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</si>
  <si>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</si>
  <si>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</si>
  <si>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</si>
  <si>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</si>
  <si>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</si>
  <si>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</si>
  <si>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</si>
  <si>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</si>
  <si>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</si>
  <si>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</si>
  <si>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</si>
  <si>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</si>
  <si>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</si>
  <si>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</si>
  <si>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</si>
  <si>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</si>
  <si>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</si>
  <si>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</si>
  <si>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</si>
  <si>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</si>
  <si>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</si>
  <si>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</si>
  <si>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</si>
  <si>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</si>
  <si>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</si>
  <si>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</si>
  <si>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</si>
  <si>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</si>
  <si>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</si>
  <si>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</si>
  <si>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</si>
  <si>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</si>
  <si>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</si>
  <si>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</si>
  <si>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</si>
  <si>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</si>
  <si>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</si>
  <si>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</si>
  <si>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</si>
  <si>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</si>
  <si>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</si>
  <si>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</si>
  <si>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</si>
  <si>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</si>
  <si>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</si>
  <si>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</si>
  <si>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</si>
  <si>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</si>
  <si>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</si>
  <si>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</si>
  <si>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</si>
  <si>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</si>
  <si>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</si>
  <si>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</si>
  <si>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</si>
  <si>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</si>
  <si>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</si>
  <si>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</si>
  <si>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</si>
  <si>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</si>
  <si>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</si>
  <si>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</si>
  <si>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</si>
  <si>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</si>
  <si>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</si>
  <si>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</si>
  <si>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</si>
  <si>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</si>
  <si>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</si>
  <si>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</si>
  <si>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</si>
  <si>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</si>
  <si>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</si>
  <si>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</si>
  <si>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</si>
  <si>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</si>
  <si>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</si>
  <si>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</si>
  <si>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</si>
  <si>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</si>
  <si>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</si>
  <si>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</si>
  <si>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</si>
  <si>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</si>
  <si>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</si>
  <si>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</si>
  <si>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</si>
  <si>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</si>
  <si>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</si>
  <si>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</si>
  <si>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</si>
  <si>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</si>
  <si>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</si>
  <si>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</si>
  <si>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</si>
  <si>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</si>
  <si>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</si>
  <si>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</si>
  <si>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</si>
  <si>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</si>
  <si>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</si>
  <si>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</si>
  <si>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</si>
  <si>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</si>
  <si>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</si>
  <si>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</si>
  <si>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</si>
  <si>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</si>
  <si>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</si>
  <si>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</si>
  <si>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</si>
  <si>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</si>
  <si>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</si>
  <si>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</si>
  <si>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</si>
  <si>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</si>
  <si>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</si>
  <si>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</si>
  <si>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</si>
  <si>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</si>
  <si>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</si>
  <si>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</si>
  <si>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</si>
  <si>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</si>
  <si>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</si>
  <si>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</si>
  <si>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</si>
  <si>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</si>
  <si>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</si>
  <si>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</si>
  <si>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</si>
  <si>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</si>
  <si>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</si>
  <si>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</si>
  <si>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</si>
  <si>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</si>
  <si>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</si>
  <si>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</si>
  <si>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</si>
  <si>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</si>
  <si>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</si>
  <si>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</si>
  <si>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</si>
  <si>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</si>
  <si>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</si>
  <si>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</si>
  <si>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</si>
  <si>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</si>
  <si>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</si>
  <si>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</si>
  <si>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</si>
  <si>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</si>
  <si>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</si>
  <si>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</si>
  <si>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</si>
  <si>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</si>
  <si>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</si>
  <si>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</si>
  <si>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</si>
  <si>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</si>
  <si>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</si>
  <si>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</si>
  <si>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</si>
  <si>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</si>
  <si>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</si>
  <si>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</si>
  <si>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</si>
  <si>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</si>
  <si>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</si>
  <si>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</si>
  <si>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</si>
  <si>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</si>
  <si>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</si>
  <si>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</si>
  <si>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</si>
  <si>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</si>
  <si>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</si>
  <si>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</si>
  <si>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</si>
  <si>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</si>
  <si>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</si>
  <si>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</si>
  <si>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</si>
  <si>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</si>
  <si>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</si>
  <si>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</si>
  <si>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</si>
  <si>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</si>
  <si>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</si>
  <si>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</si>
  <si>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</si>
  <si>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</si>
  <si>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</si>
  <si>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</si>
  <si>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</si>
  <si>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</si>
  <si>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</si>
  <si>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</si>
  <si>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</si>
  <si>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</si>
  <si>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</si>
  <si>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</si>
  <si>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</si>
  <si>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</si>
  <si>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</si>
  <si>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</si>
  <si>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</si>
  <si>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</si>
  <si>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</si>
  <si>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</si>
  <si>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</si>
  <si>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</si>
  <si>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</si>
  <si>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</si>
  <si>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</si>
  <si>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</si>
  <si>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</si>
  <si>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</si>
  <si>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</si>
  <si>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</si>
  <si>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</si>
  <si>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</si>
  <si>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</si>
  <si>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</si>
  <si>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</si>
  <si>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</si>
  <si>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</si>
  <si>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</si>
  <si>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</si>
  <si>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</si>
  <si>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</si>
  <si>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</si>
  <si>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</si>
  <si>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</si>
  <si>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</si>
  <si>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</si>
  <si>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</si>
  <si>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</si>
  <si>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</si>
  <si>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</si>
  <si>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</si>
  <si>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</si>
  <si>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</si>
  <si>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</si>
  <si>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</si>
  <si>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</si>
  <si>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</si>
  <si>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</si>
  <si>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</si>
  <si>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</si>
  <si>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</si>
  <si>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</si>
  <si>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</si>
  <si>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</si>
  <si>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</si>
  <si>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</si>
  <si>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</si>
  <si>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</si>
  <si>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</si>
  <si>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</si>
  <si>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</si>
  <si>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</si>
  <si>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</si>
  <si>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</si>
  <si>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</si>
  <si>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</si>
  <si>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</si>
  <si>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</si>
  <si>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</si>
  <si>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</si>
  <si>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</si>
  <si>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</si>
  <si>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</si>
  <si>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</si>
  <si>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</si>
  <si>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</si>
  <si>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</si>
  <si>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</si>
  <si>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</si>
  <si>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</si>
  <si>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</si>
  <si>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</si>
  <si>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</si>
  <si>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</si>
  <si>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</si>
  <si>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</si>
  <si>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</si>
  <si>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</si>
  <si>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</si>
  <si>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</si>
  <si>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</si>
  <si>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</si>
  <si>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</si>
  <si>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</si>
  <si>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</si>
  <si>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</si>
  <si>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</si>
  <si>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</si>
  <si>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</si>
  <si>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</si>
  <si>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</si>
  <si>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</si>
  <si>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</si>
  <si>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</si>
  <si>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</si>
  <si>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</si>
  <si>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</si>
  <si>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</si>
  <si>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</si>
  <si>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</si>
  <si>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</si>
  <si>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</si>
  <si>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</si>
  <si>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</si>
  <si>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</si>
  <si>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</si>
  <si>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</si>
  <si>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</si>
  <si>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</si>
  <si>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</si>
  <si>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</si>
  <si>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</si>
  <si>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</si>
  <si>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</si>
  <si>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</si>
  <si>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</si>
  <si>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</si>
  <si>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</si>
  <si>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</si>
  <si>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</si>
  <si>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</si>
  <si>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</si>
  <si>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</si>
  <si>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</si>
  <si>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</si>
  <si>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</si>
  <si>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</si>
  <si>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</si>
  <si>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</si>
  <si>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</si>
  <si>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</si>
  <si>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</si>
  <si>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</si>
  <si>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</si>
  <si>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</si>
  <si>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</si>
  <si>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</si>
  <si>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</si>
  <si>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</si>
  <si>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</si>
  <si>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</si>
  <si>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</si>
  <si>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</si>
  <si>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</si>
  <si>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</si>
  <si>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</si>
  <si>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</si>
  <si>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</si>
  <si>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</si>
  <si>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</si>
  <si>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</si>
  <si>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</si>
  <si>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</si>
  <si>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</si>
  <si>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</si>
  <si>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</si>
  <si>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</si>
  <si>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</si>
  <si>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</si>
  <si>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</si>
  <si>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</si>
  <si>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</si>
  <si>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</si>
  <si>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</si>
  <si>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</si>
  <si>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</si>
  <si>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</si>
  <si>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</si>
  <si>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</si>
  <si>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</si>
  <si>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</si>
  <si>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</si>
  <si>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</si>
  <si>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</si>
  <si>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</si>
  <si>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</si>
  <si>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</si>
  <si>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</si>
  <si>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</si>
  <si>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</si>
  <si>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</si>
  <si>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</si>
  <si>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</si>
  <si>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</si>
  <si>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</si>
  <si>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</si>
  <si>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</si>
  <si>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</si>
  <si>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</si>
  <si>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</si>
  <si>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</si>
  <si>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</si>
  <si>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</si>
  <si>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</si>
  <si>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</si>
  <si>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</si>
  <si>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</si>
  <si>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</si>
  <si>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</si>
  <si>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</si>
  <si>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</si>
  <si>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</si>
  <si>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</si>
  <si>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</si>
  <si>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</si>
  <si>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</si>
  <si>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</si>
  <si>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</si>
  <si>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</si>
  <si>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</si>
  <si>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</si>
  <si>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</si>
  <si>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</si>
  <si>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</si>
  <si>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</si>
  <si>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</si>
  <si>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</si>
  <si>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</si>
  <si>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</si>
  <si>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</si>
  <si>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</si>
  <si>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</si>
  <si>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</si>
  <si>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</si>
  <si>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</si>
  <si>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</si>
  <si>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</si>
  <si>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</si>
  <si>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</si>
  <si>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</si>
  <si>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</si>
  <si>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</si>
  <si>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</si>
  <si>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</si>
  <si>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</si>
  <si>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</si>
  <si>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</si>
  <si>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</si>
  <si>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</si>
  <si>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</si>
  <si>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</si>
  <si>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</si>
  <si>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</si>
  <si>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</si>
  <si>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</si>
  <si>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</si>
  <si>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</si>
  <si>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</si>
  <si>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</si>
  <si>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</si>
  <si>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</si>
  <si>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</si>
  <si>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</si>
  <si>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</si>
  <si>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</si>
  <si>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</si>
  <si>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</si>
  <si>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</si>
  <si>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</si>
  <si>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</si>
  <si>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</si>
  <si>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</si>
  <si>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</si>
  <si>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</si>
  <si>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</si>
  <si>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</si>
  <si>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</si>
  <si>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</si>
  <si>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</si>
  <si>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</si>
  <si>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</si>
  <si>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</si>
  <si>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</si>
  <si>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</si>
  <si>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</si>
  <si>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</si>
  <si>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</si>
  <si>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</si>
  <si>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</si>
  <si>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</si>
  <si>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</si>
  <si>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</si>
  <si>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</si>
  <si>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</si>
  <si>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</si>
  <si>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</si>
  <si>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</si>
  <si>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</si>
  <si>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</si>
  <si>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</si>
  <si>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</si>
  <si>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</si>
  <si>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</si>
  <si>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</si>
  <si>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</si>
  <si>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</si>
  <si>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</si>
  <si>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</si>
  <si>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</si>
  <si>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</si>
  <si>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</si>
  <si>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</si>
  <si>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</si>
  <si>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</si>
  <si>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</si>
  <si>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</si>
  <si>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</si>
  <si>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</si>
  <si>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</si>
  <si>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</si>
  <si>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</si>
  <si>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</si>
  <si>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</si>
  <si>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</si>
  <si>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</si>
  <si>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</si>
  <si>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</si>
  <si>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</si>
  <si>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</si>
  <si>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</si>
  <si>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</si>
  <si>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</si>
  <si>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</si>
  <si>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</si>
  <si>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</si>
  <si>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</si>
  <si>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</si>
  <si>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</si>
  <si>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</si>
  <si>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</si>
  <si>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</si>
  <si>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</si>
  <si>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</si>
  <si>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</si>
  <si>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</si>
  <si>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</si>
  <si>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</si>
  <si>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</si>
  <si>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</si>
  <si>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</si>
  <si>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</si>
  <si>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</si>
  <si>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</si>
  <si>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</si>
  <si>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</si>
  <si>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</si>
  <si>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</si>
  <si>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</si>
  <si>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</si>
  <si>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</si>
  <si>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</si>
  <si>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</si>
  <si>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</si>
  <si>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</si>
  <si>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</si>
  <si>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</si>
  <si>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</si>
  <si>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</si>
  <si>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</si>
  <si>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</si>
  <si>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</si>
  <si>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</si>
  <si>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</si>
  <si>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</si>
  <si>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</si>
  <si>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</si>
  <si>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</si>
  <si>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</si>
  <si>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</si>
  <si>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</si>
  <si>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</si>
  <si>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</si>
  <si>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</si>
  <si>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</si>
  <si>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</si>
  <si>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</si>
  <si>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</si>
  <si>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</si>
  <si>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</si>
  <si>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</si>
  <si>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</si>
  <si>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</si>
  <si>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</si>
  <si>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</si>
  <si>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</si>
  <si>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</si>
  <si>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</si>
  <si>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</si>
  <si>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</si>
  <si>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</si>
  <si>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</si>
  <si>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</si>
  <si>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</si>
  <si>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</si>
  <si>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</si>
  <si>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</si>
  <si>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</si>
  <si>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</si>
  <si>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</si>
  <si>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</si>
  <si>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</si>
  <si>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</si>
  <si>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</si>
  <si>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</si>
  <si>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</si>
  <si>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</si>
  <si>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</si>
  <si>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</si>
  <si>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</si>
  <si>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</si>
  <si>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</si>
  <si>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</si>
  <si>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</si>
  <si>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</si>
  <si>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</si>
  <si>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</si>
  <si>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</si>
  <si>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</si>
  <si>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</si>
  <si>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</si>
  <si>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</si>
  <si>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</si>
  <si>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</si>
  <si>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</si>
  <si>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</si>
  <si>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</si>
  <si>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</si>
  <si>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</si>
  <si>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</si>
  <si>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</si>
  <si>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</si>
  <si>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</si>
  <si>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</si>
  <si>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</si>
  <si>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</si>
  <si>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</si>
  <si>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</si>
  <si>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</si>
  <si>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</si>
  <si>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</si>
  <si>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</si>
  <si>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</si>
  <si>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</si>
  <si>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</si>
  <si>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</si>
  <si>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</si>
  <si>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</si>
  <si>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</si>
  <si>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</si>
  <si>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</si>
  <si>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</si>
  <si>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</si>
  <si>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</si>
  <si>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</si>
  <si>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</si>
  <si>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</si>
  <si>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</si>
  <si>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</si>
  <si>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</si>
  <si>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</si>
  <si>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</si>
  <si>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</si>
  <si>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</si>
  <si>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</si>
  <si>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</si>
  <si>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</si>
  <si>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</si>
  <si>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</si>
  <si>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</si>
  <si>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</si>
  <si>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</si>
  <si>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</si>
  <si>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</si>
  <si>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</si>
  <si>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</si>
  <si>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</si>
  <si>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</si>
  <si>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</si>
  <si>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</si>
  <si>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</si>
  <si>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</si>
  <si>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</si>
  <si>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</si>
  <si>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</si>
  <si>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</si>
  <si>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</si>
  <si>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</si>
  <si>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</si>
  <si>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</si>
  <si>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</si>
  <si>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</si>
  <si>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</si>
  <si>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</si>
  <si>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</si>
  <si>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</si>
  <si>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</si>
  <si>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</si>
  <si>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</si>
  <si>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</si>
  <si>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</si>
  <si>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</si>
  <si>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</si>
  <si>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</si>
  <si>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</si>
  <si>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</si>
  <si>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</si>
  <si>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</si>
  <si>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</si>
  <si>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</si>
  <si>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</si>
  <si>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</si>
  <si>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</si>
  <si>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</si>
  <si>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</si>
  <si>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</si>
  <si>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</si>
  <si>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</si>
  <si>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</si>
  <si>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</si>
  <si>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</si>
  <si>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</si>
  <si>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</si>
  <si>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</si>
  <si>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</si>
  <si>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</si>
  <si>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</si>
  <si>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</si>
  <si>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</si>
  <si>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</si>
  <si>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</si>
  <si>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</si>
  <si>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</si>
  <si>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</si>
  <si>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</si>
  <si>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</si>
  <si>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</si>
  <si>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</si>
  <si>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</si>
  <si>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</si>
  <si>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</si>
  <si>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</si>
  <si>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</si>
  <si>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</si>
  <si>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</si>
  <si>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</si>
  <si>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</si>
  <si>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</si>
  <si>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</si>
  <si>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</si>
  <si>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</si>
  <si>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</si>
  <si>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</si>
  <si>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</si>
  <si>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</si>
  <si>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</si>
  <si>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</si>
  <si>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</si>
  <si>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</si>
  <si>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</si>
  <si>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</si>
  <si>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</si>
  <si>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</si>
  <si>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</si>
  <si>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</si>
  <si>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</si>
  <si>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</si>
  <si>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</si>
  <si>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</si>
  <si>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</si>
  <si>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</si>
  <si>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</si>
  <si>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</si>
  <si>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</si>
  <si>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</si>
  <si>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</si>
  <si>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</si>
  <si>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</si>
  <si>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</si>
  <si>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</si>
  <si>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</si>
  <si>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</si>
  <si>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</si>
  <si>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</si>
  <si>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</si>
  <si>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</si>
  <si>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</si>
  <si>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</si>
  <si>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</si>
  <si>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</si>
  <si>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</si>
  <si>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</si>
  <si>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</si>
  <si>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</si>
  <si>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</si>
  <si>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</si>
  <si>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</si>
  <si>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</si>
  <si>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</si>
  <si>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</si>
  <si>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</si>
  <si>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</si>
  <si>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</si>
  <si>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</si>
  <si>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</si>
  <si>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</si>
  <si>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</si>
  <si>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</si>
  <si>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</si>
  <si>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</si>
  <si>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</si>
  <si>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</si>
  <si>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</si>
  <si>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</si>
  <si>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</si>
  <si>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</si>
  <si>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</si>
  <si>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</si>
  <si>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</si>
  <si>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</si>
  <si>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</si>
  <si>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</si>
  <si>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</si>
  <si>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</si>
  <si>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</si>
  <si>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</si>
  <si>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</si>
  <si>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</si>
  <si>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</si>
  <si>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</si>
  <si>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</si>
  <si>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</si>
  <si>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</si>
  <si>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</si>
  <si>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</si>
  <si>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</si>
  <si>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</si>
  <si>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</si>
  <si>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</si>
  <si>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</si>
  <si>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</si>
  <si>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</si>
  <si>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</si>
  <si>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</si>
  <si>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</si>
  <si>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</si>
  <si>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</si>
  <si>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</si>
  <si>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</si>
  <si>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</si>
  <si>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</si>
  <si>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</si>
  <si>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</si>
  <si>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</si>
  <si>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</si>
  <si>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</si>
  <si>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</si>
  <si>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</si>
  <si>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</si>
  <si>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</si>
  <si>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</si>
  <si>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</si>
  <si>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</si>
  <si>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</si>
  <si>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</si>
  <si>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</si>
  <si>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</si>
  <si>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</si>
  <si>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</si>
  <si>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</si>
  <si>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</si>
  <si>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</si>
  <si>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</si>
  <si>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</si>
  <si>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</si>
  <si>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</si>
  <si>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</si>
  <si>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</si>
  <si>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</si>
  <si>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</si>
  <si>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</si>
  <si>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</si>
  <si>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</si>
  <si>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</si>
  <si>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</si>
  <si>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</si>
  <si>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</si>
  <si>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</si>
  <si>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</si>
  <si>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</si>
  <si>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</si>
  <si>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</si>
  <si>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</si>
  <si>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</si>
  <si>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</si>
  <si>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</si>
  <si>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</si>
  <si>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</si>
  <si>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</si>
  <si>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</si>
  <si>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</si>
  <si>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</si>
  <si>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</si>
  <si>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</si>
  <si>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</si>
  <si>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</si>
  <si>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</si>
  <si>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</si>
  <si>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</si>
  <si>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</si>
  <si>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</si>
  <si>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</si>
  <si>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</si>
  <si>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</si>
  <si>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</si>
  <si>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</si>
  <si>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</si>
  <si>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</si>
  <si>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</si>
  <si>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</si>
  <si>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</si>
  <si>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</si>
  <si>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</si>
  <si>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</si>
  <si>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</si>
  <si>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</si>
  <si>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</si>
  <si>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</si>
  <si>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</si>
  <si>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</si>
  <si>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PCM-20251113-00000968</t>
  </si>
  <si>
    <t>Restored by PG</t>
  </si>
  <si>
    <t>PCM-20251113-00001164</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</si>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</sst>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311.65905659722193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45974.607482523148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45974.607482523148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45974.607482523148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45974.607482523148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45974.607482523148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45974.607482523148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45974.607482523148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45974.607482523148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45974.607482523148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45974.607482523148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45974.607482523148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45974.607482523148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45974.607482523148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45974.607482523148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45974.607482523148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45974.607482523148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45974.607482523148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45974.607482523148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45974.607482523148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45974.607482523148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45974.607482523148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45974.607482523148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45974.607482523148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45974.607482523148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45974.607482523148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45974.607482523148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45974.607482523148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45974.607482523148</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45974.607482523148</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45974.607482523148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45974.607482523148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45974.607482523148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45974.607482523148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45974.607482523148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45974.607482523148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45974.607482523148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45974.607482523148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45974.607482523148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45974.607482523148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45974.607482523148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45974.607482523148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45974.607482523148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45974.607482523148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45974.607482523148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45974.607482523148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45974.607482523148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45974.607482523148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45974.607482523148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45974.607482523148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45974.607482523148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45974.607482523148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45974.607482523148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45974.607482523148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45974.607482523148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45974.607482523148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45974.607482523148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45974.607482523148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45974.607482523148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45974.607482523148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45974.607482523148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45974.607482523148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45974.607482523148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45974.607482523148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45974.607482523148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45974.607482523148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45974.607482523148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45974.607482523148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45974.607482523148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45974.607482523148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45974.607482523148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45974.607482523148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45974.607482523148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45974.607482523148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45974.607482523148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45974.607482523148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45974.607482523148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45974.607482523148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45974.607482523148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45974.607482523148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45974.607482523148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45974.607482523148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45974.607482523148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45974.607482523148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45974.607482523148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45974.607482523148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45974.607482523148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45974.607482523148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45974.607482523148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45974.607482523148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45974.607482523148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45974.607482523148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45974.607482523148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45974.607482523148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45974.607482523148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45974.607482523148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45974.607482523148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45974.607482523148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45974.607482523148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45974.607482523148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45974.607482523148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45974.607482523148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45974.607482523148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45974.607482523148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45974.607482523148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45974.607482523148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45974.607482523148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45974.607482523148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45974.607482523148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45974.607482523148</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59BCAFAA-8B83-4AC6-A931-F95FED781C9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tabSelected="1" workbookViewId="0">
      <selection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149.6076445601866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9" t="s">
        <v>24607</v>
      </c>
      <c r="E4" s="103" t="s">
        <v>39021</v>
      </c>
      <c r="F4" s="104">
        <v>45974.525937500002</v>
      </c>
      <c r="G4" s="105">
        <f t="shared" ref="G4:G7" ca="1" si="1">IFERROR(NOW()-F4,"-")</f>
        <v>8.1545023145736195E-2</v>
      </c>
      <c r="H4" s="104">
        <v>45974.512858796297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45974.60628472222</v>
      </c>
      <c r="G5" s="105">
        <f t="shared" ca="1" si="1"/>
        <v>1.1978009279118851E-3</v>
      </c>
      <c r="H5" s="104">
        <v>45974.597256944442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45974.607482523148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27"/>
      <c r="B7" s="128" t="str">
        <f>IFERROR(VLOOKUP(D7,DB!A:K,11,0),"")</f>
        <v/>
      </c>
      <c r="C7" s="128"/>
      <c r="D7" s="128"/>
      <c r="E7" s="129"/>
      <c r="F7" s="130"/>
      <c r="G7" s="131">
        <f t="shared" ca="1" si="1"/>
        <v>45974.607482523148</v>
      </c>
      <c r="H7" s="130"/>
      <c r="I7" s="128" t="str">
        <f>IFERROR(VLOOKUP(D7,DB!A:F,6,0),"")</f>
        <v/>
      </c>
      <c r="J7" s="128" t="str">
        <f>IFERROR(VLOOKUP(D7,DB!A:G,7,0),"")</f>
        <v/>
      </c>
      <c r="K7" s="132"/>
      <c r="L7" s="128" t="str">
        <f>IFERROR(VLOOKUP(D7,DB!A:I,9,0),"")</f>
        <v/>
      </c>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33"/>
    </row>
    <row r="8" spans="1:88" ht="31.5" customHeight="1">
      <c r="A8" s="102"/>
      <c r="B8" s="18" t="str">
        <f>IFERROR(VLOOKUP(D8,DB!A:K,11,0),"")</f>
        <v/>
      </c>
      <c r="C8" s="18"/>
      <c r="D8" s="18"/>
      <c r="E8" s="103"/>
      <c r="F8" s="104"/>
      <c r="G8" s="105">
        <f ca="1">IFERROR(NOW()-F8,"-")</f>
        <v>45974.607482523148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45974.607482523148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45974.607482523148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45974.607482523148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45974.607482523148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45974.607482523148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45974.607482523148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45974.607482523148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s="156" customFormat="1" ht="31.5" customHeight="1">
      <c r="A16" s="102"/>
      <c r="B16" s="18" t="str">
        <f>IFERROR(VLOOKUP(D16,DB!A:K,11,0),"")</f>
        <v/>
      </c>
      <c r="C16" s="18"/>
      <c r="D16" s="18"/>
      <c r="E16" s="103"/>
      <c r="F16" s="104"/>
      <c r="G16" s="105">
        <f ca="1">IFERROR(NOW()-F16,"-")</f>
        <v>45974.607482523148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45974.607482523148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45974.607482523148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45974.607482523148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ca="1">IFERROR(NOW()-F20,"-")</f>
        <v>45974.607482523148</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row r="21" spans="1:88" ht="31.5" customHeight="1">
      <c r="A21" s="102"/>
      <c r="B21" s="18" t="str">
        <f>IFERROR(VLOOKUP(D21,DB!A:K,11,0),"")</f>
        <v/>
      </c>
      <c r="C21" s="18"/>
      <c r="D21" s="18"/>
      <c r="E21" s="103"/>
      <c r="F21" s="104"/>
      <c r="G21" s="105">
        <f ca="1">IFERROR(NOW()-F21,"-")</f>
        <v>45974.607482523148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45974.607482523148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45974.607482523148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45974.607482523148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45974.607482523148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45974.607482523148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45974.607482523148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45974.607482523148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45974.607482523148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45974.607482523148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45974.607482523148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45974.607482523148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45974.607482523148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45974.607482523148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45974.607482523148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45974.607482523148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45974.607482523148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45974.607482523148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45974.607482523148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45974.607482523148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45974.607482523148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45974.607482523148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45974.607482523148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45974.607482523148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45974.607482523148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45974.607482523148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45974.607482523148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45974.607482523148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45974.607482523148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45974.607482523148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45974.607482523148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45974.607482523148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45974.607482523148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45974.607482523148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45974.607482523148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45974.607482523148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27"/>
      <c r="B57" s="128" t="str">
        <f>IFERROR(VLOOKUP(D57,DB!A:K,11,0),"")</f>
        <v/>
      </c>
      <c r="C57" s="128"/>
      <c r="D57" s="128"/>
      <c r="E57" s="129"/>
      <c r="F57" s="130"/>
      <c r="G57" s="131">
        <f ca="1">IFERROR(NOW()-F57,"-")</f>
        <v>45974.607482523148</v>
      </c>
      <c r="H57" s="130"/>
      <c r="I57" s="128" t="str">
        <f>IFERROR(VLOOKUP(D57,DB!A:F,6,0),"")</f>
        <v/>
      </c>
      <c r="J57" s="128" t="str">
        <f>IFERROR(VLOOKUP(D57,DB!A:G,7,0),"")</f>
        <v/>
      </c>
      <c r="K57" s="132"/>
      <c r="L57" s="128" t="str">
        <f>IFERROR(VLOOKUP(D57,DB!A:I,9,0),"")</f>
        <v/>
      </c>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33"/>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45974.607482523148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45974.607482523148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45974.607482523148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45974.607482523148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45974.607482523148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45974.607482523148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45974.607482523148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45974.607482523148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45974.607482523148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45974.607482523148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45974.607482523148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45974.607482523148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45974.607482523148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45974.607482523148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45974.607482523148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45974.607482523148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45974.607482523148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45974.607482523148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45974.607482523148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45974.607482523148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45974.607482523148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45974.607482523148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45974.607482523148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45974.607482523148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45974.607482523148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45974.607482523148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45974.607482523148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45974.607482523148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45974.607482523148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45974.607482523148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45974.607482523148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45974.607482523148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45974.607482523148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45974.607482523148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45974.607482523148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45974.607482523148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45974.607482523148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45974.607482523148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45974.607482523148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45974.607482523148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45974.607482523148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45974.607482523148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45974.607482523148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45974.607482523148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45974.607482523148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45974.607482523148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45974.607482523148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45974.607482523148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45974.607482523148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45974.607482523148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45974.607482523148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45974.607482523148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45974.607482523148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45974.607482523148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45974.607482523148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45974.607482523148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45974.607482523148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45974.607482523148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45974.607482523148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45974.607482523148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45974.607482523148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45974.607482523148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45974.607482523148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45974.607482523148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45974.607482523148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45974.607482523148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45974.607482523148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45974.607482523148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45974.607482523148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45974.607482523148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45974.607482523148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45974.607482523148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45974.607482523148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45974.607482523148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45974.607482523148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45974.607482523148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45974.607482523148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45974.607482523148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45974.607482523148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45974.607482523148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45974.607482523148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45974.607482523148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45974.607482523148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45974.607482523148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45974.607482523148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45974.607482523148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45974.607482523148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45974.607482523148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45974.607482523148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45974.607482523148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45974.607482523148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45974.607482523148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45974.607482523148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45974.607482523148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45974.607482523148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45974.607482523148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45974.607482523148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45974.607482523148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45974.607482523148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45974.607482523148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45974.607482523148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45974.607482523148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45974.607482523148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45974.607482523148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45974.607482523148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45974.607482523148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45974.607482523148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45974.607482523148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45974.607482523148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45974.607482523148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45974.607482523148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45974.607482523148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45974.607482523148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45974.607482523148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45974.607482523148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45974.607482523148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45974.607482523148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45974.607482523148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45974.607482523148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45974.607482523148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45974.607482523148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45974.607482523148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45974.607482523148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45974.607482523148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45974.607482523148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45974.607482523148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45974.607482523148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45974.607482523148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45974.607482523148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45974.607482523148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45974.607482523148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45974.607482523148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45974.607482523148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45974.607482523148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45974.607482523148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45974.607482523148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45974.607482523148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45974.607482523148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45974.607482523148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45974.607482523148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45974.607482523148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45974.607482523148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45974.607482523148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45974.607482523148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45974.607482523148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45974.607482523148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45974.607482523148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45974.607482523148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45974.607482523148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45974.607482523148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45974.607482523148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45974.607482523148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45974.607482523148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45974.607482523148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45974.607482523148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45974.607482523148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45974.607482523148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45974.607482523148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45974.607482523148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45974.607482523148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45974.607482523148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45974.607482523148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45974.607482523148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45974.607482523148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45974.607482523148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45974.607482523148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45974.607482523148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45974.607482523148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45974.607482523148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45974.607482523148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45974.607482523148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45974.607482523148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45974.607482523148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45974.607482523148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45974.607482523148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45974.607482523148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45974.607482523148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45974.607482523148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45974.607482523148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45974.607482523148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45974.607482523148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45974.607482523148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45974.607482523148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45974.607482523148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45974.607482523148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45974.607482523148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45974.607482523148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45974.607482523148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45974.607482523148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45974.607482523148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45974.607482523148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45974.607482523148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45974.607482523148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45974.607482523148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45974.607482523148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45974.607482523148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45974.607482523148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45974.607482523148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45974.607482523148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45974.607482523148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45974.607482523148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45974.607482523148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45974.607482523148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45974.607482523148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45974.607482523148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45974.607482523148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45974.607482523148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45974.607482523148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45974.607482523148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45974.607482523148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45974.607482523148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45974.607482523148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45974.607482523148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45974.607482523148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45974.607482523148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45974.607482523148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45974.607482523148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45974.607482523148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45974.607482523148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45974.607482523148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45974.607482523148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45974.607482523148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45974.607482523148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45974.607482523148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45974.607482523148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45974.607482523148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45974.607482523148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45974.607482523148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45974.607482523148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45974.607482523148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45974.607482523148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45974.607482523148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45974.607482523148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45974.607482523148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45974.607482523148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45974.607482523148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45974.607482523148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45974.607482523148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45974.607482523148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45974.607482523148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45974.607482523148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45974.607482523148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45974.607482523148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45974.607482523148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45974.607482523148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45974.607482523148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45974.607482523148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45974.607482523148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45974.607482523148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45974.607482523148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45974.607482523148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45974.607482523148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45974.607482523148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45974.607482523148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45974.607482523148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45974.607482523148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45974.607482523148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45974.607482523148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45974.607482523148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45974.607482523148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45974.607482523148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45974.607482523148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45974.607482523148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45974.607482523148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45974.607482523148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45974.607482523148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45974.607482523148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45974.607482523148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45974.607482523148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45974.607482523148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45974.607482523148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45974.607482523148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45974.607482523148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45974.607482523148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45974.607482523148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45974.607482523148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45974.607482523148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45974.607482523148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45974.607482523148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45974.607482523148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45974.607482523148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45974.607482523148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45974.607482523148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45974.607482523148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45974.607482523148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45974.607482523148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45974.607482523148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45974.607482523148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45974.607482523148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45974.607482523148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45974.607482523148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45974.607482523148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45974.607482523148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45974.607482523148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45974.607482523148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45974.607482523148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45974.607482523148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45974.607482523148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45974.607482523148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45974.607482523148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45974.607482523148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45974.607482523148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45974.607482523148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45974.607482523148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45974.607482523148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45974.607482523148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45974.607482523148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45974.607482523148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45974.607482523148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45974.607482523148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45974.607482523148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45974.607482523148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45974.607482523148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45974.607482523148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45974.607482523148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45974.607482523148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45974.607482523148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45974.607482523148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45974.607482523148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45974.607482523148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45974.607482523148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45974.607482523148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45974.607482523148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45974.607482523148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45974.607482523148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45974.607482523148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45974.607482523148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45974.607482523148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45974.607482523148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45974.607482523148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45974.607482523148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45974.607482523148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45974.607482523148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45974.607482523148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45974.607482523148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45974.607482523148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45974.607482523148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45974.607482523148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45974.607482523148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45974.607482523148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45974.607482523148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45974.607482523148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45974.607482523148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45974.607482523148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45974.607482523148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45974.607482523148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45974.607482523148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45974.607482523148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45974.607482523148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45974.607482523148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45974.607482523148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45974.607482523148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45974.607482523148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45974.607482523148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45974.607482523148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45974.607482523148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45974.607482523148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45974.607482523148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45974.607482523148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45974.607482523148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45974.607482523148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45974.607482523148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45974.607482523148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45974.607482523148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45974.607482523148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45974.607482523148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45974.607482523148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45974.607482523148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45974.607482523148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45974.607482523148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45974.607482523148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45974.607482523148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45974.607482523148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45974.607482523148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45974.607482523148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45974.607482523148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45974.607482523148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45974.607482523148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45974.607482523148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45974.607482523148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45974.607482523148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45974.607482523148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45974.607482523148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45974.607482523148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45974.607482523148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45974.607482523148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45974.607482523148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45974.607482523148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45974.607482523148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45974.607482523148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45974.607482523148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45974.607482523148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45974.607482523148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45974.607482523148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45974.607482523148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45974.607482523148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45974.607482523148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45974.607482523148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45974.607482523148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45974.607482523148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45974.607482523148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45974.607482523148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45974.607482523148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45974.607482523148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45974.607482523148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45974.607482523148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45974.607482523148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45974.607482523148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45974.607482523148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45974.607482523148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45974.607482523148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45974.607482523148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45974.607482523148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45974.607482523148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45974.607482523148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45974.607482523148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45974.607482523148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45974.607482523148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45974.607482523148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45974.607482523148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45974.607482523148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45974.607482523148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45974.607482523148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45974.607482523148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45974.607482523148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45974.607482523148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45974.607482523148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45974.607482523148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45974.607482523148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45974.607482523148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45974.607482523148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45974.607482523148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45974.607482523148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45974.607482523148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45974.607482523148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45974.607482523148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45974.607482523148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45974.607482523148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45974.607482523148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45974.607482523148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45974.607482523148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45974.607482523148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45974.607482523148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45974.607482523148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45974.607482523148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45974.607482523148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45974.607482523148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45974.607482523148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45974.607482523148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45974.607482523148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45974.607482523148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45974.607482523148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45974.607482523148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45974.607482523148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45974.607482523148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45974.607482523148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45974.607482523148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45974.607482523148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45974.607482523148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45974.607482523148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45974.607482523148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45974.607482523148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45974.607482523148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45974.607482523148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45974.607482523148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45974.607482523148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45974.607482523148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45974.607482523148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45974.607482523148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45974.607482523148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45974.607482523148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45974.607482523148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45974.607482523148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45974.607482523148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45974.607482523148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45974.607482523148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45974.607482523148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45974.607482523148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45974.607482523148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45974.607482523148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45974.607482523148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45974.607482523148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45974.607482523148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45974.607482523148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45974.607482523148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45974.607482523148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45974.607482523148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45974.607482523148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45974.607482523148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45974.607482523148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45974.607482523148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45974.607482523148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45974.607482523148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45974.607482523148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45974.607482523148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45974.607482523148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45974.607482523148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45974.607482523148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45974.607482523148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45974.607482523148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45974.607482523148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45974.607482523148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45974.607482523148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45974.607482523148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45974.607482523148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45974.607482523148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45974.607482523148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45974.607482523148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45974.607482523148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45974.607482523148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45974.607482523148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45974.607482523148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45974.607482523148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45974.607482523148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45974.607482523148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45974.607482523148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45974.607482523148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45974.607482523148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45974.607482523148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45974.607482523148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45974.607482523148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45974.607482523148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45974.607482523148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45974.607482523148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45974.607482523148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45974.607482523148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45974.607482523148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45974.607482523148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45974.607482523148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45974.607482523148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45974.607482523148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45974.607482523148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45974.607482523148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45974.607482523148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45974.607482523148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45974.607482523148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45974.607482523148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45974.607482523148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45974.607482523148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45974.607482523148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45974.607482523148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45974.607482523148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45974.607482523148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45974.607482523148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45974.607482523148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45974.607482523148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45974.607482523148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45974.607482523148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45974.607482523148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45974.607482523148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45974.607482523148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45974.607482523148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45974.607482523148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45974.607482523148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45974.607482523148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45974.607482523148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45974.607482523148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45974.607482523148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45974.607482523148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45974.607482523148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45974.607482523148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45974.607482523148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45974.607482523148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45974.607482523148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45974.607482523148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45974.607482523148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45974.607482523148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45974.607482523148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45974.607482523148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45974.607482523148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45974.607482523148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45974.607482523148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45974.607482523148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45974.607482523148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45974.607482523148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45974.607482523148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45974.607482523148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45974.607482523148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45974.607482523148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45974.607482523148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45974.607482523148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45974.607482523148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45974.607482523148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45974.607482523148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45974.607482523148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45974.607482523148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45974.607482523148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45974.607482523148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45974.607482523148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45974.607482523148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45974.607482523148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45974.607482523148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45974.607482523148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45974.607482523148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45974.607482523148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45974.607482523148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45974.607482523148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45974.607482523148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45974.607482523148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45974.607482523148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45974.607482523148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45974.607482523148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45974.607482523148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45974.607482523148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45974.607482523148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45974.607482523148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45974.607482523148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45974.607482523148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45974.607482523148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45974.607482523148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45974.607482523148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45974.607482523148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45974.607482523148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45974.607482523148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45974.607482523148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45974.607482523148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45974.607482523148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45974.607482523148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45974.607482523148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45974.607482523148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45974.607482523148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45974.607482523148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45974.607482523148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45974.607482523148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45974.607482523148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45974.607482523148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45974.607482523148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45974.607482523148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45974.607482523148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45974.607482523148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45974.607482523148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45974.607482523148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45974.607482523148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45974.607482523148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45974.607482523148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45974.607482523148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45974.607482523148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45974.607482523148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45974.607482523148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45974.607482523148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45974.607482523148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45974.607482523148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45974.607482523148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45974.607482523148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45974.607482523148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45974.607482523148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45974.607482523148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45974.607482523148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45974.607482523148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45974.607482523148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45974.607482523148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45974.607482523148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45974.607482523148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45974.607482523148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45974.607482523148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45974.607482523148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45974.607482523148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45974.607482523148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45974.607482523148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45974.607482523148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45974.607482523148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45974.607482523148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45974.607482523148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45974.607482523148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45974.607482523148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45974.607482523148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45974.607482523148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45974.607482523148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45974.607482523148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45974.607482523148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45974.607482523148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45974.607482523148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45974.607482523148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45974.607482523148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45974.607482523148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45974.607482523148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45974.607482523148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45974.607482523148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45974.607482523148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45974.607482523148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45974.607482523148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45974.607482523148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45974.607482523148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45974.607482523148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45974.607482523148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45974.607482523148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45974.607482523148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45974.607482523148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45974.607482523148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45974.607482523148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45974.607482523148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45974.607482523148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45974.607482523148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45974.607482523148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45974.607482523148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45974.607482523148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45974.607482523148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45974.607482523148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45974.607482523148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45974.607482523148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45974.607482523148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45974.607482523148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45974.607482523148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45974.607482523148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45974.607482523148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45974.607482523148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45974.607482523148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45974.607482523148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45974.607482523148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45974.607482523148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45974.607482523148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45974.607482523148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45974.607482523148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45974.607482523148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45974.607482523148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45974.607482523148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45974.607482523148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45974.607482523148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45974.607482523148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45974.607482523148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45974.607482523148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45974.607482523148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45974.607482523148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45974.607482523148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45974.607482523148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45974.607482523148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45974.607482523148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45974.607482523148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45974.607482523148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45974.607482523148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45974.607482523148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45974.607482523148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45974.607482523148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45974.607482523148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45974.607482523148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45974.607482523148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45974.607482523148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45974.607482523148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45974.607482523148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45974.607482523148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45974.607482523148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45974.607482523148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45974.607482523148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45974.607482523148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45974.607482523148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45974.607482523148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45974.607482523148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45974.607482523148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45974.607482523148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45974.607482523148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45974.607482523148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45974.607482523148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45974.607482523148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45974.607482523148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45974.607482523148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45974.607482523148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45974.607482523148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45974.607482523148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45974.607482523148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45974.607482523148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45974.607482523148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45974.607482523148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45974.607482523148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45974.607482523148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45974.607482523148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45974.607482523148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45974.607482523148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45974.607482523148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45974.607482523148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45974.607482523148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45974.607482523148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45974.607482523148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45974.607482523148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45974.607482523148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45974.607482523148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45974.607482523148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45974.607482523148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45974.607482523148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45974.607482523148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45974.607482523148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45974.607482523148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45974.607482523148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45974.607482523148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45974.607482523148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45974.607482523148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45974.607482523148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45974.607482523148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45974.607482523148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45974.607482523148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45974.607482523148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45974.607482523148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45974.607482523148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45974.607482523148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45974.607482523148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45974.607482523148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45974.607482523148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45974.607482523148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45974.607482523148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45974.607482523148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45974.607482523148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45974.607482523148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45974.607482523148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45974.607482523148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45974.607482523148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45974.607482523148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45974.607482523148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45974.607482523148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45974.607482523148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45974.607482523148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45974.607482523148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45974.607482523148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45974.607482523148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45974.607482523148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45974.607482523148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45974.607482523148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45974.607482523148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45974.607482523148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45974.607482523148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45974.607482523148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45974.607482523148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45974.607482523148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45974.607482523148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45974.607482523148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45974.607482523148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45974.607482523148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45974.607482523148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45974.607482523148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45974.607482523148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45974.607482523148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45974.607482523148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45974.607482523148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45974.607482523148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45974.607482523148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45974.607482523148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45974.607482523148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45974.607482523148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45974.607482523148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45974.607482523148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45974.607482523148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45974.607482523148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45974.607482523148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45974.607482523148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45974.607482523148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45974.607482523148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45974.607482523148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45974.607482523148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45974.607482523148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45974.607482523148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45974.607482523148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45974.607482523148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45974.607482523148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45974.607482523148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45974.607482523148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45974.607482523148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45974.607482523148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45974.607482523148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45974.607482523148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45974.607482523148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45974.607482523148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45974.607482523148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45974.607482523148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45974.607482523148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45974.607482523148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45974.607482523148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45974.607482523148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45974.607482523148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45974.607482523148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45974.607482523148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45974.607482523148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45974.607482523148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45974.607482523148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45974.607482523148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45974.607482523148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45974.607482523148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45974.607482523148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45974.607482523148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45974.607482523148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45974.607482523148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45974.607482523148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45974.607482523148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45974.607482523148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45974.607482523148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45974.607482523148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45974.607482523148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45974.607482523148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45974.607482523148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45974.607482523148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45974.607482523148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45974.607482523148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45974.607482523148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45974.607482523148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45974.607482523148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45974.607482523148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45974.607482523148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45974.607482523148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45974.607482523148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45974.607482523148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45974.607482523148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45974.607482523148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45974.607482523148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45974.607482523148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45974.607482523148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45974.607482523148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45974.607482523148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45974.607482523148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45974.607482523148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45974.607482523148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45974.607482523148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45974.607482523148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45974.607482523148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45974.607482523148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45974.607482523148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45974.607482523148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45974.607482523148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45974.607482523148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45974.607482523148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45974.607482523148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45974.607482523148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45974.607482523148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45974.607482523148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45974.607482523148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45974.607482523148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45974.607482523148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45974.607482523148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45974.607482523148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45974.607482523148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45974.607482523148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45974.607482523148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45974.607482523148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45974.607482523148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45974.607482523148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45974.607482523148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45974.607482523148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45974.607482523148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45974.607482523148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45974.607482523148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45974.607482523148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45974.607482523148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45974.607482523148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45974.607482523148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45974.607482523148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45974.607482523148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45974.607482523148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45974.607482523148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45974.607482523148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45974.607482523148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45974.607482523148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45974.607482523148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45974.607482523148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45974.607482523148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45974.607482523148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45974.607482523148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45974.607482523148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45974.607482523148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45974.607482523148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45974.607482523148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45974.607482523148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45974.607482523148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45974.607482523148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45974.607482523148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45974.607482523148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45974.607482523148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45974.607482523148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45974.607482523148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45974.607482523148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45974.607482523148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45974.607482523148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45974.607482523148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45974.607482523148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45974.607482523148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45974.607482523148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45974.607482523148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45974.607482523148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45974.607482523148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45974.607482523148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45974.607482523148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45974.607482523148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45974.607482523148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45974.607482523148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45974.607482523148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45974.607482523148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45974.607482523148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45974.607482523148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45974.607482523148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45974.607482523148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45974.607482523148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45974.607482523148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45974.607482523148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45974.607482523148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45974.607482523148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45974.607482523148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45974.607482523148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45974.607482523148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45974.607482523148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45974.607482523148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45974.607482523148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45974.607482523148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45974.607482523148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45974.607482523148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45974.607482523148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45974.607482523148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45974.607482523148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45974.607482523148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45974.607482523148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45974.607482523148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45974.607482523148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45974.607482523148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45974.607482523148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45974.607482523148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45974.607482523148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45974.607482523148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45974.607482523148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45974.607482523148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45974.607482523148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45974.607482523148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45974.607482523148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45974.607482523148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45974.607482523148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45974.607482523148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45974.607482523148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45974.607482523148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45974.607482523148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45974.607482523148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45974.607482523148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45974.607482523148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45974.607482523148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45974.607482523148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45974.607482523148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45974.607482523148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45974.607482523148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45974.607482523148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45974.607482523148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45974.607482523148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45974.607482523148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45974.607482523148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45974.607482523148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45974.607482523148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45974.607482523148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45974.607482523148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45974.607482523148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271.12676493055187</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0.29220474536850816</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45974.607482523148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45974.607482523148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45974.607482523148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45974.607482523148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45974.607482523148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45974.607482523148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45974.607482523148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45974.607482523148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45974.607482523148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45974.607482523148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45974.607482523148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45974.607482523148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45974.607482523148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45974.607482523148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45974.607482523148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45974.607482523148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45974.607482523148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45974.607482523148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45974.607482523148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45974.607482523148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45974.607482523148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45974.607482523148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45974.607482523148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45974.607482523148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45974.607482523148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45974.607482523148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45974.607482523148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45974.607482523148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45974.607482523148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45974.607482523148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45974.607482523148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45974.607482523148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45974.607482523148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45974.607482523148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45974.607482523148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45974.607482523148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45974.607482523148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45974.607482523148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45974.607482523148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45974.607482523148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45974.607482523148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45974.607482523148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45974.607482523148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45974.607482523148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45974.607482523148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45974.607482523148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45974.607482523148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45974.607482523148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45974.607482523148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45974.607482523148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45974.607482523148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45974.607482523148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45974.607482523148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45974.607482523148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45974.607482523148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45974.607482523148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45974.607482523148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45974.607482523148</v>
      </c>
      <c r="H61" s="96"/>
      <c r="I61" s="135" t="str">
        <f>IFERROR(VLOOKUP(D61,DB!A:F,6,0),"")</f>
        <v/>
      </c>
      <c r="J61" s="135" t="str">
        <f>IFERROR(VLOOKUP(D61,DB!A:G,7,0),"")</f>
        <v/>
      </c>
      <c r="K61" s="98"/>
      <c r="L61" s="92"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82.775422337959753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48.418605208331428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1" ca="1" si="1">IFERROR(NOW()-F4,"")</f>
        <v>25.94637141203566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45974.607482523148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45974.607482523148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45974.607482523148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45974.607482523148</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45974.607482523148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45974.607482523148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45974.607482523148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45974.607482523148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45974.607482523148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45974.607482523148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45974.607482523148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45974.607482523148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45974.607482523148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45974.607482523148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45974.607482523148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45974.607482523148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45974.607482523148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45974.607482523148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45974.607482523148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45974.607482523148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45974.607482523148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45974.607482523148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45974.607482523148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45974.607482523148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45974.607482523148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45974.607482523148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45974.607482523148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45974.607482523148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45974.607482523148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45974.607482523148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45974.607482523148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45974.607482523148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45974.607482523148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45974.607482523148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45974.607482523148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45974.607482523148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45974.607482523148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45974.607482523148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45974.607482523148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45974.607482523148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45974.607482523148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45974.607482523148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45974.607482523148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45974.607482523148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45974.607482523148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45974.607482523148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45974.607482523148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45974.607482523148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45974.607482523148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45974.607482523148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45974.607482523148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45974.607482523148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45974.607482523148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45974.607482523148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45974.607482523148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45974.607482523148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45974.607482523148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45974.607482523148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45974.607482523148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45974.607482523148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45974.607482523148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45974.607482523148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45974.607482523148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45974.607482523148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45974.607482523148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45974.607482523148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45974.607482523148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45974.607482523148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45974.607482523148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45974.607482523148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45974.607482523148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45974.607482523148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45974.607482523148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45974.607482523148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45974.607482523148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45974.607482523148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45974.607482523148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45974.607482523148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45974.607482523148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45974.607482523148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45974.607482523148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45974.607482523148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45974.607482523148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45974.607482523148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45974.607482523148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45974.607482523148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45974.607482523148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45974.607482523148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45974.607482523148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45974.607482523148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45974.607482523148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45974.607482523148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45974.607482523148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45974.607482523148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45974.607482523148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45974.607482523148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45974.607482523148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45974.607482523148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45974.607482523148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45974.607482523148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45974.607482523148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45974.607482523148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45974.607482523148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45974.607482523148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45974.607482523148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45974.607482523148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45974.607482523148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45974.607482523148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45974.607482523148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45974.607482523148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45974.607482523148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45974.607482523148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45974.607482523148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45974.607482523148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45974.607482523148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45974.607482523148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45974.607482523148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45974.607482523148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45974.607482523148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45974.607482523148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45974.607482523148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45974.607482523148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45974.607482523148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45974.607482523148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45974.607482523148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45974.607482523148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45974.607482523148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45974.607482523148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45974.607482523148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45974.607482523148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45974.607482523148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45974.607482523148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45974.607482523148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45974.607482523148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45974.607482523148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45974.607482523148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45974.607482523148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45974.607482523148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45974.607482523148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45974.607482523148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45974.607482523148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45974.607482523148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45974.607482523148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45974.607482523148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45974.607482523148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45974.607482523148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45974.607482523148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45974.607482523148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45974.607482523148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45974.607482523148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45974.607482523148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45974.607482523148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45974.607482523148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45974.607482523148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45974.607482523148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45974.607482523148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45974.607482523148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45974.607482523148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45974.607482523148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45974.607482523148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45974.607482523148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45974.607482523148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45974.607482523148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45974.607482523148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45974.607482523148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45974.607482523148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45974.607482523148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45974.607482523148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45974.607482523148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45974.607482523148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45974.607482523148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45974.607482523148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45974.607482523148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45974.607482523148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45974.607482523148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45974.607482523148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45974.607482523148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45974.607482523148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45974.607482523148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45974.607482523148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45974.607482523148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45974.607482523148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45974.607482523148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45974.607482523148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45974.607482523148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45974.607482523148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45974.607482523148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45974.607482523148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45974.607482523148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45974.607482523148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45974.607482523148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45974.607482523148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45974.607482523148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45974.607482523148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45974.607482523148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45974.607482523148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45974.607482523148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45974.607482523148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45974.607482523148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45974.607482523148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45974.607482523148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45974.607482523148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45974.607482523148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45974.607482523148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45974.607482523148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45974.607482523148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45974.607482523148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45974.607482523148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45974.607482523148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45974.607482523148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45974.607482523148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45974.607482523148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45974.607482523148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45974.607482523148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45974.607482523148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45974.607482523148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45974.607482523148</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45974.607482523148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45974.607482523148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45974.607482523148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45974.607482523148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45974.607482523148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45974.607482523148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45974.607482523148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45974.607482523148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45974.607482523148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45974.607482523148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45974.607482523148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45974.607482523148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45974.607482523148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45974.607482523148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45974.607482523148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45974.607482523148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45974.607482523148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45974.607482523148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45974.607482523148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45974.607482523148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45974.607482523148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45974.607482523148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45974.607482523148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45974.607482523148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45974.607482523148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45974.607482523148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45974.607482523148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45974.607482523148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45974.607482523148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45974.607482523148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45974.607482523148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45974.607482523148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45974.607482523148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45974.607482523148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45974.607482523148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45974.607482523148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45974.607482523148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45974.607482523148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45974.607482523148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45974.607482523148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45974.607482523148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45974.607482523148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45974.607482523148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45974.607482523148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45974.607482523148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45974.607482523148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45974.607482523148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45974.607482523148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45974.607482523148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45974.607482523148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45974.607482523148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45974.607482523148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45974.607482523148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45974.607482523148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45974.607482523148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45974.607482523148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45974.607482523148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45974.607482523148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45974.607482523148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45974.607482523148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45974.607482523148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45974.607482523148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45974.607482523148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45974.607482523148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45974.607482523148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45974.607482523148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45974.607482523148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45974.607482523148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45974.607482523148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45974.607482523148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45974.607482523148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45974.607482523148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45974.607482523148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45974.607482523148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45974.607482523148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45974.607482523148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45974.607482523148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45974.607482523148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45974.607482523148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45974.607482523148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45974.607482523148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45974.607482523148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45974.607482523148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45974.607482523148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45974.607482523148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45974.607482523148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45974.607482523148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45974.607482523148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45974.607482523148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45974.607482523148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45974.607482523148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45974.607482523148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45974.607482523148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45974.607482523148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45974.607482523148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45974.607482523148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45974.607482523148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45974.607482523148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45974.607482523148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45974.607482523148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45974.607482523148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45974.607482523148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45974.607482523148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45974.607482523148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45974.607482523148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45974.607482523148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45974.607482523148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45974.607482523148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45974.607482523148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45974.607482523148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45974.607482523148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45974.607482523148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45974.607482523148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45974.607482523148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45974.607482523148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45974.607482523148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45974.607482523148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45974.607482523148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45974.607482523148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45974.607482523148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45974.607482523148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45974.607482523148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45974.607482523148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45974.607482523148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45974.607482523148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45974.607482523148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45974.607482523148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45974.607482523148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45974.607482523148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45974.607482523148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45974.607482523148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45974.607482523148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45974.607482523148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45974.607482523148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45974.607482523148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45974.607482523148</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2025-11-13T11:35:39Z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